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Dyski współdzielone\Eko_WPF_EXT\2026\1_przygotowania_sezon\1_arkusz_uzupelniajacy\"/>
    </mc:Choice>
  </mc:AlternateContent>
  <xr:revisionPtr revIDLastSave="0" documentId="13_ncr:1_{8E6792E3-A7B8-4C4C-A68F-A4C6D6A72062}" xr6:coauthVersionLast="47" xr6:coauthVersionMax="47" xr10:uidLastSave="{00000000-0000-0000-0000-000000000000}"/>
  <bookViews>
    <workbookView xWindow="-57720" yWindow="915" windowWidth="29040" windowHeight="15720" xr2:uid="{00000000-000D-0000-FFFF-FFFF00000000}"/>
  </bookViews>
  <sheets>
    <sheet name="instrukcja" sheetId="10" r:id="rId1"/>
    <sheet name="dotacje_majatkowe" sheetId="3" r:id="rId2"/>
    <sheet name="sprzedaz_mienia" sheetId="2" r:id="rId3"/>
    <sheet name="zobowiazania_splaty" sheetId="7" r:id="rId4"/>
    <sheet name="zrodla_pokrycia_deficytu" sheetId="6" r:id="rId5"/>
    <sheet name="dochody unijne" sheetId="4" r:id="rId6"/>
    <sheet name="lista" sheetId="5" state="hidden" r:id="rId7"/>
    <sheet name="zobowiazania_inne" sheetId="8" r:id="rId8"/>
    <sheet name="wykonanie 2024" sheetId="11" r:id="rId9"/>
    <sheet name="informacje_uzupelniajace" sheetId="9" r:id="rId10"/>
    <sheet name="wykonanie - pozycje WPF" sheetId="12" r:id="rId11"/>
    <sheet name="Sheet1 (2)" sheetId="14" state="hidden" r:id="rId12"/>
  </sheets>
  <definedNames>
    <definedName name="_xlnm._FilterDatabase" localSheetId="11" hidden="1">'Sheet1 (2)'!$A$1:$F$1</definedName>
  </definedNames>
  <calcPr calcId="181029"/>
  <extLst>
    <ext uri="GoogleSheetsCustomDataVersion1">
      <go:sheetsCustomData xmlns:go="http://customooxmlschemas.google.com/" r:id="rId13" roundtripDataSignature="AMtx7mh7PvQ7oBXwTa+p69gb+UfL8PFLLg=="/>
    </ext>
  </extLst>
</workbook>
</file>

<file path=xl/calcChain.xml><?xml version="1.0" encoding="utf-8"?>
<calcChain xmlns="http://schemas.openxmlformats.org/spreadsheetml/2006/main">
  <c r="F5" i="11" l="1"/>
  <c r="F6" i="11"/>
  <c r="W9" i="11"/>
  <c r="B32" i="11"/>
  <c r="B33" i="11"/>
  <c r="B34" i="11"/>
  <c r="B35" i="11"/>
  <c r="B36" i="11"/>
  <c r="B37" i="11"/>
  <c r="B38" i="11"/>
  <c r="B31" i="11"/>
  <c r="B23" i="11"/>
  <c r="B24" i="11"/>
  <c r="B25" i="11"/>
  <c r="B26" i="11"/>
  <c r="B27" i="11"/>
  <c r="B28" i="11"/>
  <c r="B29" i="11"/>
  <c r="B22" i="11"/>
  <c r="B14" i="11"/>
  <c r="B15" i="11"/>
  <c r="B16" i="11"/>
  <c r="B17" i="11"/>
  <c r="B18" i="11"/>
  <c r="B19" i="11"/>
  <c r="B20" i="11"/>
  <c r="B13" i="11"/>
  <c r="B6" i="11"/>
  <c r="B7" i="11"/>
  <c r="B8" i="11"/>
  <c r="B9" i="11"/>
  <c r="B10" i="11"/>
  <c r="B11" i="11"/>
  <c r="B5" i="11"/>
  <c r="B171" i="14"/>
  <c r="F33" i="11"/>
  <c r="F34" i="11"/>
  <c r="F35" i="11"/>
  <c r="F36" i="11"/>
  <c r="F37" i="11"/>
  <c r="F38" i="11"/>
  <c r="F32" i="11"/>
  <c r="F24" i="11"/>
  <c r="F25" i="11"/>
  <c r="F26" i="11"/>
  <c r="F27" i="11"/>
  <c r="F28" i="11"/>
  <c r="F29" i="11"/>
  <c r="F23" i="11"/>
  <c r="F15" i="11"/>
  <c r="F16" i="11"/>
  <c r="F17" i="11"/>
  <c r="F18" i="11"/>
  <c r="F19" i="11"/>
  <c r="F20" i="11"/>
  <c r="F14" i="11"/>
  <c r="F7" i="11"/>
  <c r="F8" i="11"/>
  <c r="F9" i="11"/>
  <c r="F10" i="11"/>
  <c r="F11" i="11"/>
  <c r="B3" i="14"/>
  <c r="B4" i="14"/>
  <c r="B5" i="14"/>
  <c r="B6" i="14"/>
  <c r="B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46" i="14"/>
  <c r="B47" i="14"/>
  <c r="B48" i="14"/>
  <c r="B49" i="14"/>
  <c r="B50" i="14"/>
  <c r="B51" i="14"/>
  <c r="B52" i="14"/>
  <c r="B53" i="14"/>
  <c r="B54" i="14"/>
  <c r="B55" i="14"/>
  <c r="B56" i="14"/>
  <c r="B57" i="14"/>
  <c r="B58" i="14"/>
  <c r="B59" i="14"/>
  <c r="B60" i="14"/>
  <c r="B61" i="14"/>
  <c r="B62" i="14"/>
  <c r="B63" i="14"/>
  <c r="B64" i="14"/>
  <c r="B65" i="14"/>
  <c r="B66" i="14"/>
  <c r="B67" i="14"/>
  <c r="B68" i="14"/>
  <c r="B69" i="14"/>
  <c r="B70" i="14"/>
  <c r="B71" i="14"/>
  <c r="B72" i="14"/>
  <c r="B73" i="14"/>
  <c r="B74" i="14"/>
  <c r="B75" i="14"/>
  <c r="B76" i="14"/>
  <c r="B77" i="14"/>
  <c r="B78" i="14"/>
  <c r="B79" i="14"/>
  <c r="B80" i="14"/>
  <c r="B81" i="14"/>
  <c r="B82" i="14"/>
  <c r="B83" i="14"/>
  <c r="B84" i="14"/>
  <c r="B85" i="14"/>
  <c r="B86" i="14"/>
  <c r="B87" i="14"/>
  <c r="B88" i="14"/>
  <c r="B89" i="14"/>
  <c r="B90" i="14"/>
  <c r="B91" i="14"/>
  <c r="B92" i="14"/>
  <c r="B93" i="14"/>
  <c r="B94" i="14"/>
  <c r="B95" i="14"/>
  <c r="B96" i="14"/>
  <c r="B97" i="14"/>
  <c r="B98" i="14"/>
  <c r="B99" i="14"/>
  <c r="B100" i="14"/>
  <c r="B101" i="14"/>
  <c r="B102" i="14"/>
  <c r="B103" i="14"/>
  <c r="B104" i="14"/>
  <c r="B105" i="14"/>
  <c r="B106" i="14"/>
  <c r="B107" i="14"/>
  <c r="B108" i="14"/>
  <c r="B109" i="14"/>
  <c r="B110" i="14"/>
  <c r="B111" i="14"/>
  <c r="B112" i="14"/>
  <c r="B113" i="14"/>
  <c r="B114" i="14"/>
  <c r="B115" i="14"/>
  <c r="B116" i="14"/>
  <c r="B117" i="14"/>
  <c r="B118" i="14"/>
  <c r="B119" i="14"/>
  <c r="B120" i="14"/>
  <c r="B121" i="14"/>
  <c r="B122" i="14"/>
  <c r="B123" i="14"/>
  <c r="B124" i="14"/>
  <c r="B125" i="14"/>
  <c r="B126" i="14"/>
  <c r="B127" i="14"/>
  <c r="B128" i="14"/>
  <c r="B129" i="14"/>
  <c r="B130" i="14"/>
  <c r="B131" i="14"/>
  <c r="B132" i="14"/>
  <c r="B133" i="14"/>
  <c r="B134" i="14"/>
  <c r="B135" i="14"/>
  <c r="B136" i="14"/>
  <c r="B137" i="14"/>
  <c r="B138" i="14"/>
  <c r="B139" i="14"/>
  <c r="B140" i="14"/>
  <c r="B141" i="14"/>
  <c r="B142" i="14"/>
  <c r="B143" i="14"/>
  <c r="B144" i="14"/>
  <c r="B145" i="14"/>
  <c r="B146" i="14"/>
  <c r="B147" i="14"/>
  <c r="B148" i="14"/>
  <c r="B149" i="14"/>
  <c r="B150" i="14"/>
  <c r="B151" i="14"/>
  <c r="B152" i="14"/>
  <c r="B153" i="14"/>
  <c r="B154" i="14"/>
  <c r="B155" i="14"/>
  <c r="B156" i="14"/>
  <c r="B157" i="14"/>
  <c r="B158" i="14"/>
  <c r="B159" i="14"/>
  <c r="B160" i="14"/>
  <c r="B161" i="14"/>
  <c r="B162" i="14"/>
  <c r="B163" i="14"/>
  <c r="B164" i="14"/>
  <c r="B165" i="14"/>
  <c r="B166" i="14"/>
  <c r="B167" i="14"/>
  <c r="B168" i="14"/>
  <c r="B169" i="14"/>
  <c r="B170" i="14"/>
  <c r="B172" i="14"/>
  <c r="B173" i="14"/>
  <c r="B174" i="14"/>
  <c r="B175" i="14"/>
  <c r="B176" i="14"/>
  <c r="B177" i="14"/>
  <c r="B178" i="14"/>
  <c r="B179" i="14"/>
  <c r="B180" i="14"/>
  <c r="B181" i="14"/>
  <c r="B182" i="14"/>
  <c r="B183" i="14"/>
  <c r="B184" i="14"/>
  <c r="B185" i="14"/>
  <c r="B186" i="14"/>
  <c r="B187" i="14"/>
  <c r="B188" i="14"/>
  <c r="B189" i="14"/>
  <c r="B190" i="14"/>
  <c r="B191" i="14"/>
  <c r="B192" i="14"/>
  <c r="B193" i="14"/>
  <c r="B194" i="14"/>
  <c r="B195" i="14"/>
  <c r="B196" i="14"/>
  <c r="B197" i="14"/>
  <c r="B198" i="14"/>
  <c r="B199" i="14"/>
  <c r="B200" i="14"/>
  <c r="B201" i="14"/>
  <c r="B202" i="14"/>
  <c r="B203" i="14"/>
  <c r="B204" i="14"/>
  <c r="B205" i="14"/>
  <c r="B206" i="14"/>
  <c r="B207" i="14"/>
  <c r="B208" i="14"/>
  <c r="B209" i="14"/>
  <c r="B210" i="14"/>
  <c r="B211" i="14"/>
  <c r="B212" i="14"/>
  <c r="B213" i="14"/>
  <c r="B214" i="14"/>
  <c r="B215" i="14"/>
  <c r="B216" i="14"/>
  <c r="B217" i="14"/>
  <c r="B218" i="14"/>
  <c r="B219" i="14"/>
  <c r="B220" i="14"/>
  <c r="B221" i="14"/>
  <c r="B222" i="14"/>
  <c r="B223" i="14"/>
  <c r="B224" i="14"/>
  <c r="B225" i="14"/>
  <c r="B226" i="14"/>
  <c r="B227" i="14"/>
  <c r="B228" i="14"/>
  <c r="B229" i="14"/>
  <c r="B230" i="14"/>
  <c r="B231" i="14"/>
  <c r="B232" i="14"/>
  <c r="B233" i="14"/>
  <c r="B234" i="14"/>
  <c r="B235" i="14"/>
  <c r="B236" i="14"/>
  <c r="B237" i="14"/>
  <c r="B238" i="14"/>
  <c r="B239" i="14"/>
  <c r="B240" i="14"/>
  <c r="B241" i="14"/>
  <c r="B242" i="14"/>
  <c r="B243" i="14"/>
  <c r="B244" i="14"/>
  <c r="B245" i="14"/>
  <c r="B246" i="14"/>
  <c r="B247" i="14"/>
  <c r="B248" i="14"/>
  <c r="B249" i="14"/>
  <c r="B250" i="14"/>
  <c r="B251" i="14"/>
  <c r="B252" i="14"/>
  <c r="B253" i="14"/>
  <c r="B254" i="14"/>
  <c r="B255" i="14"/>
  <c r="B256" i="14"/>
  <c r="B257" i="14"/>
  <c r="B258" i="14"/>
  <c r="B259" i="14"/>
  <c r="B260" i="14"/>
  <c r="B261" i="14"/>
  <c r="B262" i="14"/>
  <c r="B263" i="14"/>
  <c r="B264" i="14"/>
  <c r="B265" i="14"/>
  <c r="B266" i="14"/>
  <c r="B267" i="14"/>
  <c r="B268" i="14"/>
  <c r="B269" i="14"/>
  <c r="B270" i="14"/>
  <c r="B271" i="14"/>
  <c r="B272" i="14"/>
  <c r="B273" i="14"/>
  <c r="B274" i="14"/>
  <c r="B275" i="14"/>
  <c r="B276" i="14"/>
  <c r="B277" i="14"/>
  <c r="B278" i="14"/>
  <c r="B279" i="14"/>
  <c r="B280" i="14"/>
  <c r="B281" i="14"/>
  <c r="B282" i="14"/>
  <c r="B283" i="14"/>
  <c r="B284" i="14"/>
  <c r="B285" i="14"/>
  <c r="B286" i="14"/>
  <c r="B287" i="14"/>
  <c r="B288" i="14"/>
  <c r="B289" i="14"/>
  <c r="B290" i="14"/>
  <c r="B291" i="14"/>
  <c r="B292" i="14"/>
  <c r="B293" i="14"/>
  <c r="B294" i="14"/>
  <c r="B295" i="14"/>
  <c r="B296" i="14"/>
  <c r="B297" i="14"/>
  <c r="B298" i="14"/>
  <c r="B299" i="14"/>
  <c r="B300" i="14"/>
  <c r="B301" i="14"/>
  <c r="B302" i="14"/>
  <c r="B303" i="14"/>
  <c r="B304" i="14"/>
  <c r="B305" i="14"/>
  <c r="B306" i="14"/>
  <c r="B307" i="14"/>
  <c r="B308" i="14"/>
  <c r="B309" i="14"/>
  <c r="B310" i="14"/>
  <c r="B311" i="14"/>
  <c r="B312" i="14"/>
  <c r="B313" i="14"/>
  <c r="B314" i="14"/>
  <c r="B315" i="14"/>
  <c r="B316" i="14"/>
  <c r="B317" i="14"/>
  <c r="B318" i="14"/>
  <c r="B319" i="14"/>
  <c r="B320" i="14"/>
  <c r="B321" i="14"/>
  <c r="B322" i="14"/>
  <c r="B323" i="14"/>
  <c r="B324" i="14"/>
  <c r="B325" i="14"/>
  <c r="B326" i="14"/>
  <c r="B327" i="14"/>
  <c r="B328" i="14"/>
  <c r="B329" i="14"/>
  <c r="B330" i="14"/>
  <c r="B331" i="14"/>
  <c r="B332" i="14"/>
  <c r="B333" i="14"/>
  <c r="B334" i="14"/>
  <c r="B335" i="14"/>
  <c r="B336" i="14"/>
  <c r="B337" i="14"/>
  <c r="B338" i="14"/>
  <c r="B339" i="14"/>
  <c r="B340" i="14"/>
  <c r="B341" i="14"/>
  <c r="B342" i="14"/>
  <c r="B343" i="14"/>
  <c r="B344" i="14"/>
  <c r="B345" i="14"/>
  <c r="B346" i="14"/>
  <c r="B347" i="14"/>
  <c r="B348" i="14"/>
  <c r="B349" i="14"/>
  <c r="B350" i="14"/>
  <c r="B351" i="14"/>
  <c r="B352" i="14"/>
  <c r="B353" i="14"/>
  <c r="B354" i="14"/>
  <c r="B355" i="14"/>
  <c r="B356" i="14"/>
  <c r="B357" i="14"/>
  <c r="B358" i="14"/>
  <c r="B359" i="14"/>
  <c r="B360" i="14"/>
  <c r="B361" i="14"/>
  <c r="B362" i="14"/>
  <c r="B363" i="14"/>
  <c r="B364" i="14"/>
  <c r="B365" i="14"/>
  <c r="B366" i="14"/>
  <c r="B367" i="14"/>
  <c r="B368" i="14"/>
  <c r="B369" i="14"/>
  <c r="B370" i="14"/>
  <c r="B371" i="14"/>
  <c r="B372" i="14"/>
  <c r="B373" i="14"/>
  <c r="B374" i="14"/>
  <c r="B375" i="14"/>
  <c r="B376" i="14"/>
  <c r="B377" i="14"/>
  <c r="B378" i="14"/>
  <c r="B379" i="14"/>
  <c r="B380" i="14"/>
  <c r="B381" i="14"/>
  <c r="B382" i="14"/>
  <c r="B383" i="14"/>
  <c r="B384" i="14"/>
  <c r="B385" i="14"/>
  <c r="B386" i="14"/>
  <c r="B387" i="14"/>
  <c r="B388" i="14"/>
  <c r="B389" i="14"/>
  <c r="B390" i="14"/>
  <c r="B391" i="14"/>
  <c r="B392" i="14"/>
  <c r="B393" i="14"/>
  <c r="B394" i="14"/>
  <c r="B395" i="14"/>
  <c r="B396" i="14"/>
  <c r="B397" i="14"/>
  <c r="B398" i="14"/>
  <c r="B399" i="14"/>
  <c r="B400" i="14"/>
  <c r="B401" i="14"/>
  <c r="B402" i="14"/>
  <c r="B403" i="14"/>
  <c r="B404" i="14"/>
  <c r="B405" i="14"/>
  <c r="B406" i="14"/>
  <c r="B407" i="14"/>
  <c r="B408" i="14"/>
  <c r="B409" i="14"/>
  <c r="B410" i="14"/>
  <c r="B411" i="14"/>
  <c r="B412" i="14"/>
  <c r="B413" i="14"/>
  <c r="B414" i="14"/>
  <c r="B415" i="14"/>
  <c r="B416" i="14"/>
  <c r="B417" i="14"/>
  <c r="B418" i="14"/>
  <c r="B419" i="14"/>
  <c r="B420" i="14"/>
  <c r="B421" i="14"/>
  <c r="B422" i="14"/>
  <c r="B423" i="14"/>
  <c r="B424" i="14"/>
  <c r="B425" i="14"/>
  <c r="B426" i="14"/>
  <c r="B427" i="14"/>
  <c r="B428" i="14"/>
  <c r="B429" i="14"/>
  <c r="B430" i="14"/>
  <c r="B431" i="14"/>
  <c r="B432" i="14"/>
  <c r="B433" i="14"/>
  <c r="B434" i="14"/>
  <c r="B435" i="14"/>
  <c r="B436" i="14"/>
  <c r="B437" i="14"/>
  <c r="B438" i="14"/>
  <c r="B439" i="14"/>
  <c r="B440" i="14"/>
  <c r="B441" i="14"/>
  <c r="B442" i="14"/>
  <c r="B443" i="14"/>
  <c r="B444" i="14"/>
  <c r="B445" i="14"/>
  <c r="B446" i="14"/>
  <c r="B447" i="14"/>
  <c r="B448" i="14"/>
  <c r="B449" i="14"/>
  <c r="B450" i="14"/>
  <c r="B451" i="14"/>
  <c r="B452" i="14"/>
  <c r="B453" i="14"/>
  <c r="B454" i="14"/>
  <c r="B455" i="14"/>
  <c r="B456" i="14"/>
  <c r="B457" i="14"/>
  <c r="B458" i="14"/>
  <c r="B459" i="14"/>
  <c r="B460" i="14"/>
  <c r="B461" i="14"/>
  <c r="B462" i="14"/>
  <c r="B463" i="14"/>
  <c r="B464" i="14"/>
  <c r="B465" i="14"/>
  <c r="B466" i="14"/>
  <c r="B467" i="14"/>
  <c r="B468" i="14"/>
  <c r="B469" i="14"/>
  <c r="B470" i="14"/>
  <c r="B471" i="14"/>
  <c r="B472" i="14"/>
  <c r="B473" i="14"/>
  <c r="B474" i="14"/>
  <c r="B475" i="14"/>
  <c r="B476" i="14"/>
  <c r="B477" i="14"/>
  <c r="B478" i="14"/>
  <c r="B479" i="14"/>
  <c r="B480" i="14"/>
  <c r="B481" i="14"/>
  <c r="B482" i="14"/>
  <c r="B483" i="14"/>
  <c r="B484" i="14"/>
  <c r="B485" i="14"/>
  <c r="B486" i="14"/>
  <c r="B487" i="14"/>
  <c r="B488" i="14"/>
  <c r="B489" i="14"/>
  <c r="B490" i="14"/>
  <c r="B491" i="14"/>
  <c r="B492" i="14"/>
  <c r="B493" i="14"/>
  <c r="B494" i="14"/>
  <c r="B495" i="14"/>
  <c r="B496" i="14"/>
  <c r="B497" i="14"/>
  <c r="B498" i="14"/>
  <c r="B499" i="14"/>
  <c r="B500" i="14"/>
  <c r="B501" i="14"/>
  <c r="B502" i="14"/>
  <c r="B503" i="14"/>
  <c r="B504" i="14"/>
  <c r="B505" i="14"/>
  <c r="B506" i="14"/>
  <c r="B507" i="14"/>
  <c r="B508" i="14"/>
  <c r="B509" i="14"/>
  <c r="B510" i="14"/>
  <c r="B511" i="14"/>
  <c r="B512" i="14"/>
  <c r="B513" i="14"/>
  <c r="B514" i="14"/>
  <c r="B515" i="14"/>
  <c r="B516" i="14"/>
  <c r="B517" i="14"/>
  <c r="B518" i="14"/>
  <c r="B519" i="14"/>
  <c r="B520" i="14"/>
  <c r="B521" i="14"/>
  <c r="B522" i="14"/>
  <c r="B523" i="14"/>
  <c r="B524" i="14"/>
  <c r="B525" i="14"/>
  <c r="B526" i="14"/>
  <c r="B527" i="14"/>
  <c r="B528" i="14"/>
  <c r="B529" i="14"/>
  <c r="B530" i="14"/>
  <c r="B531" i="14"/>
  <c r="B532" i="14"/>
  <c r="B533" i="14"/>
  <c r="B534" i="14"/>
  <c r="B535" i="14"/>
  <c r="B536" i="14"/>
  <c r="B537" i="14"/>
  <c r="B538" i="14"/>
  <c r="B539" i="14"/>
  <c r="B540" i="14"/>
  <c r="B541" i="14"/>
  <c r="B542" i="14"/>
  <c r="B543" i="14"/>
  <c r="B544" i="14"/>
  <c r="B545" i="14"/>
  <c r="B546" i="14"/>
  <c r="B547" i="14"/>
  <c r="B548" i="14"/>
  <c r="B549" i="14"/>
  <c r="B550" i="14"/>
  <c r="B551" i="14"/>
  <c r="B552" i="14"/>
  <c r="B553" i="14"/>
  <c r="B554" i="14"/>
  <c r="B555" i="14"/>
  <c r="B556" i="14"/>
  <c r="B557" i="14"/>
  <c r="B558" i="14"/>
  <c r="B559" i="14"/>
  <c r="B560" i="14"/>
  <c r="B561" i="14"/>
  <c r="B562" i="14"/>
  <c r="B563" i="14"/>
  <c r="B564" i="14"/>
  <c r="B565" i="14"/>
  <c r="B566" i="14"/>
  <c r="B567" i="14"/>
  <c r="B568" i="14"/>
  <c r="B569" i="14"/>
  <c r="B570" i="14"/>
  <c r="B571" i="14"/>
  <c r="B572" i="14"/>
  <c r="B573" i="14"/>
  <c r="B574" i="14"/>
  <c r="B575" i="14"/>
  <c r="B576" i="14"/>
  <c r="B577" i="14"/>
  <c r="B578" i="14"/>
  <c r="B579" i="14"/>
  <c r="B580" i="14"/>
  <c r="B581" i="14"/>
  <c r="B582" i="14"/>
  <c r="B583" i="14"/>
  <c r="B584" i="14"/>
  <c r="B585" i="14"/>
  <c r="B586" i="14"/>
  <c r="B587" i="14"/>
  <c r="B588" i="14"/>
  <c r="B589" i="14"/>
  <c r="B590" i="14"/>
  <c r="B591" i="14"/>
  <c r="B592" i="14"/>
  <c r="B593" i="14"/>
  <c r="B594" i="14"/>
  <c r="B595" i="14"/>
  <c r="B596" i="14"/>
  <c r="B597" i="14"/>
  <c r="B598" i="14"/>
  <c r="B599" i="14"/>
  <c r="B600" i="14"/>
  <c r="B2" i="14"/>
  <c r="A1" i="3"/>
  <c r="A1" i="9"/>
  <c r="A1" i="8"/>
  <c r="A1" i="4"/>
  <c r="A1" i="6"/>
  <c r="A1" i="7"/>
  <c r="A1" i="2"/>
  <c r="D31" i="3"/>
  <c r="C10" i="6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G31" i="3"/>
  <c r="F31" i="3"/>
  <c r="E31" i="3"/>
  <c r="E77" i="2"/>
  <c r="E59" i="2"/>
  <c r="E41" i="2"/>
  <c r="E20" i="2"/>
  <c r="D13" i="12" l="1"/>
  <c r="D15" i="12"/>
  <c r="D17" i="12"/>
  <c r="D34" i="12"/>
  <c r="D26" i="12"/>
  <c r="D8" i="12"/>
  <c r="D49" i="12"/>
  <c r="D7" i="12"/>
  <c r="D40" i="12"/>
  <c r="D56" i="12"/>
  <c r="D50" i="12"/>
  <c r="D32" i="12"/>
  <c r="D25" i="12"/>
  <c r="D42" i="12"/>
  <c r="D24" i="12"/>
  <c r="D48" i="12"/>
  <c r="D41" i="12"/>
  <c r="D16" i="12"/>
  <c r="D55" i="12"/>
  <c r="D47" i="12"/>
  <c r="D39" i="12"/>
  <c r="D31" i="12"/>
  <c r="D23" i="12"/>
  <c r="D54" i="12"/>
  <c r="D38" i="12"/>
  <c r="D30" i="12"/>
  <c r="D22" i="12"/>
  <c r="D45" i="12"/>
  <c r="D52" i="12"/>
  <c r="D44" i="12"/>
  <c r="D36" i="12"/>
  <c r="D28" i="12"/>
  <c r="D20" i="12"/>
  <c r="D12" i="12"/>
  <c r="D53" i="12"/>
  <c r="D37" i="12"/>
  <c r="D21" i="12"/>
  <c r="D51" i="12"/>
  <c r="D43" i="12"/>
  <c r="D27" i="12"/>
  <c r="D11" i="12"/>
  <c r="D10" i="12"/>
  <c r="D9" i="12"/>
  <c r="D46" i="12" l="1"/>
  <c r="D29" i="12"/>
  <c r="D35" i="12"/>
  <c r="D19" i="12"/>
  <c r="D14" i="12"/>
  <c r="D6" i="12"/>
  <c r="D18" i="12" l="1"/>
  <c r="D5" i="12"/>
  <c r="D33" i="12" l="1"/>
</calcChain>
</file>

<file path=xl/sharedStrings.xml><?xml version="1.0" encoding="utf-8"?>
<sst xmlns="http://schemas.openxmlformats.org/spreadsheetml/2006/main" count="2686" uniqueCount="1223">
  <si>
    <t>Położenie nieruchomości</t>
  </si>
  <si>
    <t>Nr działki i obręb</t>
  </si>
  <si>
    <t>Powierzchnia [ha]</t>
  </si>
  <si>
    <t>Wartość netto</t>
  </si>
  <si>
    <t>Planowany dochód</t>
  </si>
  <si>
    <t>Podstawa wyceny</t>
  </si>
  <si>
    <t>Suma:</t>
  </si>
  <si>
    <t>x</t>
  </si>
  <si>
    <t>L.p.</t>
  </si>
  <si>
    <t>Nazwa zadania</t>
  </si>
  <si>
    <t>SUMA</t>
  </si>
  <si>
    <t>Wyszczególnienie</t>
  </si>
  <si>
    <r>
      <rPr>
        <b/>
        <sz val="12"/>
        <color theme="1"/>
        <rFont val="Arial"/>
        <family val="2"/>
        <charset val="238"/>
      </rPr>
      <t>Dochody bieżące na zadania z udziałem środków unijnych (9.1)</t>
    </r>
    <r>
      <rPr>
        <sz val="12"/>
        <color theme="1"/>
        <rFont val="Arial"/>
        <family val="2"/>
        <charset val="238"/>
      </rPr>
      <t xml:space="preserve"> - dochody budżetowe klasyfikowane w paragrafach dochodów bieżących (niezaliczanych do dochodów majątkowych)</t>
    </r>
    <r>
      <rPr>
        <b/>
        <sz val="12"/>
        <color theme="1"/>
        <rFont val="Arial"/>
        <family val="2"/>
        <charset val="238"/>
      </rPr>
      <t xml:space="preserve"> z wyjątkiem paragrafu 291 oraz 295 - w połączeniu z czwartą cyfrą 1, 2, 3, 4, 5, 6, 7, 8, 9.</t>
    </r>
  </si>
  <si>
    <r>
      <rPr>
        <b/>
        <sz val="12"/>
        <color theme="1"/>
        <rFont val="Arial"/>
        <family val="2"/>
        <charset val="238"/>
      </rPr>
      <t>Dochody bieżące na zadania z udziałem środków unijnych (9.1.1)</t>
    </r>
    <r>
      <rPr>
        <sz val="12"/>
        <color theme="1"/>
        <rFont val="Arial"/>
        <family val="2"/>
        <charset val="238"/>
      </rPr>
      <t xml:space="preserve"> - dochody budżetowe klasyfikowane w paragrafach wymienionych w pozycji 1.1.4.</t>
    </r>
    <r>
      <rPr>
        <b/>
        <sz val="12"/>
        <color theme="1"/>
        <rFont val="Arial"/>
        <family val="2"/>
        <charset val="238"/>
      </rPr>
      <t xml:space="preserve"> - w połączeniu z czwartą cyfrą 1, 2, 5, 6, 7, 8, 9.</t>
    </r>
  </si>
  <si>
    <r>
      <rPr>
        <b/>
        <sz val="12"/>
        <color theme="1"/>
        <rFont val="Arial"/>
        <family val="2"/>
        <charset val="238"/>
      </rPr>
      <t>Dochody bieżące na zadania z udziałem środków unijnych (9.1.1.1)</t>
    </r>
    <r>
      <rPr>
        <sz val="12"/>
        <color theme="1"/>
        <rFont val="Arial"/>
        <family val="2"/>
        <charset val="238"/>
      </rPr>
      <t xml:space="preserve"> - dochody budżetowe klasyfikowane w paragrafach wymienionych w pozycji 1.1.4.</t>
    </r>
    <r>
      <rPr>
        <b/>
        <sz val="12"/>
        <color theme="1"/>
        <rFont val="Arial"/>
        <family val="2"/>
        <charset val="238"/>
      </rPr>
      <t xml:space="preserve"> - w połączeniu z czwartą cyfrą 1, 5, 7, 8.</t>
    </r>
  </si>
  <si>
    <r>
      <rPr>
        <b/>
        <sz val="12"/>
        <color theme="1"/>
        <rFont val="Arial"/>
        <family val="2"/>
        <charset val="238"/>
      </rPr>
      <t>Dochody majątkowe na zadania z udziałem środków unijnych (9.2)</t>
    </r>
    <r>
      <rPr>
        <sz val="12"/>
        <color theme="1"/>
        <rFont val="Arial"/>
        <family val="2"/>
        <charset val="238"/>
      </rPr>
      <t xml:space="preserve"> - dochody budżetowe zaliczane do dochodów majątkowych z</t>
    </r>
    <r>
      <rPr>
        <b/>
        <sz val="12"/>
        <color theme="1"/>
        <rFont val="Arial"/>
        <family val="2"/>
        <charset val="238"/>
      </rPr>
      <t xml:space="preserve"> wyjątkiem paragrafu 666, 668 oraz 669 - w połączeniu czwartą cyfrą 1, 2, 3, 4, 5, 6, 7, 8, 9.</t>
    </r>
  </si>
  <si>
    <r>
      <rPr>
        <b/>
        <sz val="12"/>
        <color theme="1"/>
        <rFont val="Arial"/>
        <family val="2"/>
        <charset val="238"/>
      </rPr>
      <t>Dochody majątkowe na zadania z udziałem środków unijnych (9.2.1)</t>
    </r>
    <r>
      <rPr>
        <sz val="12"/>
        <color theme="1"/>
        <rFont val="Arial"/>
        <family val="2"/>
        <charset val="238"/>
      </rPr>
      <t xml:space="preserve"> - dochody budżetowe zaliczane do dochodów majątkowych z</t>
    </r>
    <r>
      <rPr>
        <b/>
        <sz val="12"/>
        <color theme="1"/>
        <rFont val="Arial"/>
        <family val="2"/>
        <charset val="238"/>
      </rPr>
      <t xml:space="preserve"> wyjątkiem paragrafu 666, 668 oraz 669 - w połączeniu czwartą cyfrą 1, 2, 5, 6, 7, 8, 9.</t>
    </r>
  </si>
  <si>
    <r>
      <rPr>
        <b/>
        <sz val="12"/>
        <color theme="1"/>
        <rFont val="Arial"/>
        <family val="2"/>
        <charset val="238"/>
      </rPr>
      <t>Dochody majątkowe na zadania z udziałem środków unijnych (9.2.1.1)</t>
    </r>
    <r>
      <rPr>
        <sz val="12"/>
        <color theme="1"/>
        <rFont val="Arial"/>
        <family val="2"/>
        <charset val="238"/>
      </rPr>
      <t xml:space="preserve"> - dochody budżetowe zaliczane do dochodów majątkowych z</t>
    </r>
    <r>
      <rPr>
        <b/>
        <sz val="12"/>
        <color theme="1"/>
        <rFont val="Arial"/>
        <family val="2"/>
        <charset val="238"/>
      </rPr>
      <t xml:space="preserve"> wyjątkiem paragrafu 666, 668 oraz 669 - w połączeniu czwartą cyfrą 1, 5, 7, 8.</t>
    </r>
  </si>
  <si>
    <t>TAK</t>
  </si>
  <si>
    <t>kredyt</t>
  </si>
  <si>
    <t>operat szacunkowy</t>
  </si>
  <si>
    <t>1M</t>
  </si>
  <si>
    <t>NIE</t>
  </si>
  <si>
    <t>pożyczka</t>
  </si>
  <si>
    <t>wycena własna</t>
  </si>
  <si>
    <t>3M</t>
  </si>
  <si>
    <t>obligacje</t>
  </si>
  <si>
    <t>6M</t>
  </si>
  <si>
    <t>Inna</t>
  </si>
  <si>
    <t>Kredyty, pożyczki, emisja papierów wartościowych</t>
  </si>
  <si>
    <t>Wolne środki, o których mowa w art. 217 ust. 2 pkt 6 ustawy</t>
  </si>
  <si>
    <t>Spłaty udzielonych pożyczek w latach ubiegłych</t>
  </si>
  <si>
    <t>Inne przychody niezwiązane z zaciągnięciem długu</t>
  </si>
  <si>
    <t>Chodzi o określenie środków, które mogą posłużyć ewentualnemu zbilanoswaniu budżetów w okresie prognozy.</t>
  </si>
  <si>
    <t>Uwaga: Prosimy o uzupełnienie harmonogramu spłat zaciągniętych kredytów, pożyczek i wyemitowanych obligacji zgodnie z harmonogramami wynikającymi z umów.</t>
  </si>
  <si>
    <t>Alternatywnie - prosimy dosłać własną tabelę uwzględniającą harmonogram spłat zaciągniętych zobowiązań o szczegółowości nie mniejszej niż zaproponowana w niniejszym arkuszu.</t>
  </si>
  <si>
    <t>Instytucja udzielająca finansowania</t>
  </si>
  <si>
    <t>Typ umowy</t>
  </si>
  <si>
    <t>WIBOR</t>
  </si>
  <si>
    <t>Marża</t>
  </si>
  <si>
    <t>RAZEM</t>
  </si>
  <si>
    <t>Poręczenia i gwarancje</t>
  </si>
  <si>
    <t>Spłaty zobowiązań związku współtworzonego</t>
  </si>
  <si>
    <t xml:space="preserve">    - zobowiązań zaciągniętych po 1 stycznia 2019 r., w tym:</t>
  </si>
  <si>
    <t xml:space="preserve">       - dokonywana w formie wydatku bieżącego</t>
  </si>
  <si>
    <t>DOCHODY</t>
  </si>
  <si>
    <t>Nazwa działania</t>
  </si>
  <si>
    <t>Rok, w którym przewiduje się uzyskać efekt finansowy</t>
  </si>
  <si>
    <t>Wartość przewidywanego efektu finansowego</t>
  </si>
  <si>
    <t>WYDATKI</t>
  </si>
  <si>
    <t>Planowane dotacje majątkowe 2027</t>
  </si>
  <si>
    <t>Proszę wybrać z listy →</t>
  </si>
  <si>
    <t>Zakładki konieczne do uzupełnienia</t>
  </si>
  <si>
    <r>
      <rPr>
        <b/>
        <sz val="11"/>
        <color rgb="FFFF0000"/>
        <rFont val="Arial"/>
        <family val="2"/>
        <charset val="238"/>
      </rPr>
      <t>Uwaga:</t>
    </r>
    <r>
      <rPr>
        <b/>
        <sz val="11"/>
        <rFont val="Arial"/>
        <family val="2"/>
        <charset val="238"/>
      </rPr>
      <t xml:space="preserve"> Prosimy o uzupełnienie informacji (jeżeli dotyczy) w zakresie przewidywanych w okresie prognozy działań lub zdarzeń, mających na celu uzyskanie dodatkowych wpływów lub ograniczających wydatki bieżące (wykraczających poza zakres zwykłej prognozy).</t>
    </r>
  </si>
  <si>
    <t>Fundusz/Program (np. Polski Ład/ RFRD/PROW)</t>
  </si>
  <si>
    <r>
      <rPr>
        <b/>
        <sz val="11"/>
        <color rgb="FFFF0000"/>
        <rFont val="Arial"/>
        <family val="2"/>
        <charset val="238"/>
      </rPr>
      <t>Uwaga:</t>
    </r>
    <r>
      <rPr>
        <b/>
        <sz val="11"/>
        <rFont val="Arial"/>
        <family val="2"/>
        <charset val="238"/>
      </rPr>
      <t xml:space="preserve"> Uzupełniamy, jeśli dotyczy. Jeśli występuje konieczność dodania lat, prosimy o uzupełnienie.</t>
    </r>
  </si>
  <si>
    <r>
      <rPr>
        <b/>
        <sz val="11"/>
        <color rgb="FFFF0000"/>
        <rFont val="Arial"/>
        <family val="2"/>
        <charset val="238"/>
      </rPr>
      <t>Uwaga:</t>
    </r>
    <r>
      <rPr>
        <b/>
        <sz val="11"/>
        <color rgb="FF0070C0"/>
        <rFont val="Arial"/>
        <family val="2"/>
        <charset val="238"/>
      </rPr>
      <t xml:space="preserve"> </t>
    </r>
    <r>
      <rPr>
        <b/>
        <sz val="11"/>
        <rFont val="Arial"/>
        <family val="2"/>
        <charset val="238"/>
      </rPr>
      <t>Uzupełniamy, jeśli dotyczy. Jeśli występuje konieczność dodania lat, prosimy o uzupełnienie.</t>
    </r>
  </si>
  <si>
    <r>
      <rPr>
        <b/>
        <sz val="12"/>
        <color rgb="FFFF0000"/>
        <rFont val="Arial"/>
        <family val="2"/>
        <charset val="238"/>
      </rPr>
      <t>Uwaga:</t>
    </r>
    <r>
      <rPr>
        <b/>
        <sz val="12"/>
        <color theme="1"/>
        <rFont val="Arial"/>
        <family val="2"/>
        <charset val="238"/>
      </rPr>
      <t xml:space="preserve"> Źródła pokrycia deficytu </t>
    </r>
    <r>
      <rPr>
        <b/>
        <u/>
        <sz val="12"/>
        <color rgb="FFFF0000"/>
        <rFont val="Arial"/>
        <family val="2"/>
        <charset val="238"/>
      </rPr>
      <t>zgodnie z projektem uchwały budżetowej</t>
    </r>
  </si>
  <si>
    <r>
      <t xml:space="preserve">Uwaga: </t>
    </r>
    <r>
      <rPr>
        <b/>
        <sz val="12"/>
        <rFont val="Arial"/>
        <family val="2"/>
        <charset val="238"/>
      </rPr>
      <t>Tabele poniżej wypełniamy tylko jeśli w pytaniu powyżej wybrano "TAK"</t>
    </r>
  </si>
  <si>
    <r>
      <rPr>
        <b/>
        <sz val="12"/>
        <color rgb="FFFF0000"/>
        <rFont val="Arial"/>
        <family val="2"/>
        <charset val="238"/>
      </rPr>
      <t>Uwaga:</t>
    </r>
    <r>
      <rPr>
        <b/>
        <sz val="12"/>
        <color rgb="FF0070C0"/>
        <rFont val="Arial"/>
        <family val="2"/>
        <charset val="238"/>
      </rPr>
      <t xml:space="preserve"> </t>
    </r>
    <r>
      <rPr>
        <b/>
        <sz val="12"/>
        <rFont val="Arial"/>
        <family val="2"/>
        <charset val="238"/>
      </rPr>
      <t>Prosimy o uzupełnienie wartości przyznawanych Państwa jednosce dotacji majątkowych wraz z nazwą zadania, na które dotacje te są przeznaczone oraz funduszem/programem z jakiego środki pochodzą.</t>
    </r>
    <r>
      <rPr>
        <b/>
        <sz val="12"/>
        <color rgb="FF0070C0"/>
        <rFont val="Arial"/>
        <family val="2"/>
        <charset val="238"/>
      </rPr>
      <t xml:space="preserve"> </t>
    </r>
  </si>
  <si>
    <t>Pola/wartości konieczne do uzupełnienia</t>
  </si>
  <si>
    <t>Pola/wartości do uzupełnienia jeśli Państwa dotyczą</t>
  </si>
  <si>
    <t>Źródła pokrycia deficytu</t>
  </si>
  <si>
    <t>Zakładki do uzupełnienia, jeśli Państwa dotyczą</t>
  </si>
  <si>
    <t>Legenda</t>
  </si>
  <si>
    <t>Spłata zobowiązań zaliczanych do tytułu dłużnego,  w tym:</t>
  </si>
  <si>
    <t>Nazwa JST</t>
  </si>
  <si>
    <t>Osoba do kontaktu</t>
  </si>
  <si>
    <t>Tel. Kontaktowy</t>
  </si>
  <si>
    <t>Planowane dotacje majątkowe 2028</t>
  </si>
  <si>
    <t>Aktualny plan budżetu</t>
  </si>
  <si>
    <t>Przewidywane wykonanie</t>
  </si>
  <si>
    <t>Uzasadnienie / opis</t>
  </si>
  <si>
    <t xml:space="preserve">Pozycja w budżecie </t>
  </si>
  <si>
    <t>Przewidujemy niższe wykonanie w tym roku, plan w 2024 nie został jeszcze zaktualizowany</t>
  </si>
  <si>
    <t>Lp.</t>
  </si>
  <si>
    <t>1</t>
  </si>
  <si>
    <t>Dochody ogółem</t>
  </si>
  <si>
    <t>1.1</t>
  </si>
  <si>
    <t>Dochody bieżące, z tego:</t>
  </si>
  <si>
    <t>1.1.1</t>
  </si>
  <si>
    <t>dochody z tytułu udziału we wpływach z podatku dochodowego od osób fizycznych</t>
  </si>
  <si>
    <t>1.1.2</t>
  </si>
  <si>
    <t>dochody z tytułu udziału we wpływach z podatku dochodowego od osób prawnych</t>
  </si>
  <si>
    <t>1.1.3</t>
  </si>
  <si>
    <t>z subwencji ogólnej</t>
  </si>
  <si>
    <t>1.1.4</t>
  </si>
  <si>
    <t>z tytułu dotacji i środków przeznaczonych na cele bieżące</t>
  </si>
  <si>
    <t>1.1.5</t>
  </si>
  <si>
    <t>pozostałe dochody bieżące, w tym:</t>
  </si>
  <si>
    <t>1.1.5.1</t>
  </si>
  <si>
    <t>z podatku od nieruchomości</t>
  </si>
  <si>
    <t>1.1.x</t>
  </si>
  <si>
    <t>Inne</t>
  </si>
  <si>
    <t>1.2</t>
  </si>
  <si>
    <t>Dochody majątkowe, w tym:</t>
  </si>
  <si>
    <t>1.2.1</t>
  </si>
  <si>
    <t>ze sprzedaży majątku</t>
  </si>
  <si>
    <t>1.2.2</t>
  </si>
  <si>
    <t>z tytułu dotacji oraz środków przeznaczonych na inwestycje</t>
  </si>
  <si>
    <t>1.2.x</t>
  </si>
  <si>
    <t>2</t>
  </si>
  <si>
    <t>Wydatki ogółem</t>
  </si>
  <si>
    <t>2.1</t>
  </si>
  <si>
    <t>Wydatki bieżące, w tym:</t>
  </si>
  <si>
    <t>2.1.1</t>
  </si>
  <si>
    <t>na wynagrodzenia i składki od nich naliczane</t>
  </si>
  <si>
    <t>2.1.2</t>
  </si>
  <si>
    <t>z tytułu poręczeń i gwarancji, w tym:</t>
  </si>
  <si>
    <t>2.1.2.1</t>
  </si>
  <si>
    <t>gwarancje i poręczenia podlegające wyłączeniu z limitu spłaty zobowiązań, o którym mowa w art. 243 ustawy</t>
  </si>
  <si>
    <t>2.1.3</t>
  </si>
  <si>
    <t>wydatki na obsługę długu, w tym:</t>
  </si>
  <si>
    <t>2.1.3.x</t>
  </si>
  <si>
    <t>odsetki i dyskonto</t>
  </si>
  <si>
    <t>2.1.3.1</t>
  </si>
  <si>
    <t>odsetki i dyskonto podlegające wyłączeniu z limitu spłaty zobowiązań, o którym mowa w art. 243 ustawy, w terminie nie dłuższym niż 90 dni po zakończeniu programu, projektu lub zadania i otrzymaniu refundacji z tych środków (bez odsetek i dyskonta od zobowiązań na wkład krajowy)</t>
  </si>
  <si>
    <t>2.1.3.2</t>
  </si>
  <si>
    <t>odsetki i dyskonto podlegające wyłączeniu z limitu spłaty zobowiązań, o którym mowa w art. 243 ustawy, z tytułu zobowiązań zaciągniętych na wkład krajowy</t>
  </si>
  <si>
    <t>2.1.3.3</t>
  </si>
  <si>
    <t>pozostałe odsetki i dyskonto podlegające wyłączeniu z limitu spłaty zobowiązań, o którym mowa w art. 243 ustawy</t>
  </si>
  <si>
    <t>2.1.x</t>
  </si>
  <si>
    <t>2.2</t>
  </si>
  <si>
    <t>Wydatki majątkowe, w tym:</t>
  </si>
  <si>
    <t>2.2.1</t>
  </si>
  <si>
    <t>Inwestycje i zakupy inwestycyjne, o których mowa w art. 236 ust. 4 pkt 1 ustawy, w tym:</t>
  </si>
  <si>
    <t>2.2.1.1</t>
  </si>
  <si>
    <t>wydatki o charakterze dotacyjnym na inwestycje i zakupy inwestycyjne</t>
  </si>
  <si>
    <t>2.2.x</t>
  </si>
  <si>
    <t>3</t>
  </si>
  <si>
    <t>Wynik budżetu</t>
  </si>
  <si>
    <t>3.1</t>
  </si>
  <si>
    <t>Kwota prognozowanej nadwyżki budżetu przeznaczana na spłatę kredytów, pożyczek i wykup papierów wartościowych</t>
  </si>
  <si>
    <t>4</t>
  </si>
  <si>
    <t>Przychody budżetu</t>
  </si>
  <si>
    <t>4.1</t>
  </si>
  <si>
    <t>Kredyty, pożyczki, emisja papierów wartościowych, w tym:</t>
  </si>
  <si>
    <t>4.1.1</t>
  </si>
  <si>
    <t>na pokrycie deficytu budżetu</t>
  </si>
  <si>
    <t>4.2</t>
  </si>
  <si>
    <t>Nadwyżka budżetowa z lat ubiegłych, w tym:</t>
  </si>
  <si>
    <t>4.2.1</t>
  </si>
  <si>
    <t>4.3</t>
  </si>
  <si>
    <t>Wolne środki, o których mowa w art. 217 ust. 2 pkt 6 ustawy, w tym:</t>
  </si>
  <si>
    <t>4.3.1</t>
  </si>
  <si>
    <t>4.4</t>
  </si>
  <si>
    <t>Spłaty udzielonych pożyczek w latach ubiegłych, w tym:</t>
  </si>
  <si>
    <t>4.4.1</t>
  </si>
  <si>
    <t>4.5</t>
  </si>
  <si>
    <t>Inne przychody niezwiązane z zaciągnięciem długu, w tym:</t>
  </si>
  <si>
    <t>4.5.1</t>
  </si>
  <si>
    <t>5</t>
  </si>
  <si>
    <t>Rozchody budżetu</t>
  </si>
  <si>
    <t>5.1</t>
  </si>
  <si>
    <t>Spłaty rat kapitałowych kredytów i pożyczek oraz wykup papierów wartościowych, w tym:</t>
  </si>
  <si>
    <t>5.1.1</t>
  </si>
  <si>
    <t>łączna kwota przypadających na dany rok kwot ustawowych wyłączeń z limitu spłaty zobowiązań, w tym:</t>
  </si>
  <si>
    <t>5.1.1.1</t>
  </si>
  <si>
    <t>kwota przypadających na dany rok kwot wyłączeń określonych w art. 243 ust. 3 ustawy</t>
  </si>
  <si>
    <t>5.1.1.2</t>
  </si>
  <si>
    <t>kwota przypadających na dany rok kwot wyłączeń określonych w art. 243 ust. 3a ustawy</t>
  </si>
  <si>
    <t>5.1.1.3</t>
  </si>
  <si>
    <t>kwota wyłączeń z tytułu wcześniejszej spłaty zobowiązań, określonych w art. 243 ust. 3b ustawy, z tego:</t>
  </si>
  <si>
    <t>5.1.1.3.1</t>
  </si>
  <si>
    <t>środkami nowego zobowiązania</t>
  </si>
  <si>
    <t>5.1.1.3.2</t>
  </si>
  <si>
    <t>wolnymi środkami, o których mowa w art. 217 ust. 2 pkt 6 ustawy</t>
  </si>
  <si>
    <t>5.1.1.3.3</t>
  </si>
  <si>
    <t>innymi środkami</t>
  </si>
  <si>
    <t>5.1.1.4</t>
  </si>
  <si>
    <t>kwota przypadających na dany rok kwot pozostałych ustawowych wyłączeń z limitu spłaty zobowiązań</t>
  </si>
  <si>
    <t>5.2</t>
  </si>
  <si>
    <t>Inne rozchody, niezwiązane ze spłatą długu</t>
  </si>
  <si>
    <t xml:space="preserve">korekta przewidywanego wykonania </t>
  </si>
  <si>
    <t>Uzasadnienie</t>
  </si>
  <si>
    <t>Paragraf</t>
  </si>
  <si>
    <t>P4</t>
  </si>
  <si>
    <t>Symbol §</t>
  </si>
  <si>
    <t>001D</t>
  </si>
  <si>
    <t>DBPIT</t>
  </si>
  <si>
    <t>002D</t>
  </si>
  <si>
    <t>DBCIT</t>
  </si>
  <si>
    <t>003D</t>
  </si>
  <si>
    <t>DBpoz</t>
  </si>
  <si>
    <t>004D</t>
  </si>
  <si>
    <t>005D</t>
  </si>
  <si>
    <t>006D</t>
  </si>
  <si>
    <t>007D</t>
  </si>
  <si>
    <t>008D</t>
  </si>
  <si>
    <t>009D</t>
  </si>
  <si>
    <t>011D</t>
  </si>
  <si>
    <t>012D</t>
  </si>
  <si>
    <t>013D</t>
  </si>
  <si>
    <t>014D</t>
  </si>
  <si>
    <t>015D</t>
  </si>
  <si>
    <t>016D</t>
  </si>
  <si>
    <t>017D</t>
  </si>
  <si>
    <t>018D</t>
  </si>
  <si>
    <t>019D</t>
  </si>
  <si>
    <t>020D</t>
  </si>
  <si>
    <t>021D</t>
  </si>
  <si>
    <t>023D</t>
  </si>
  <si>
    <t>024D</t>
  </si>
  <si>
    <t>025D</t>
  </si>
  <si>
    <t>026D</t>
  </si>
  <si>
    <t>027D</t>
  </si>
  <si>
    <t>031D</t>
  </si>
  <si>
    <t>DBpodNier</t>
  </si>
  <si>
    <t>032D</t>
  </si>
  <si>
    <t>033D</t>
  </si>
  <si>
    <t>034D</t>
  </si>
  <si>
    <t>035D</t>
  </si>
  <si>
    <t>036D</t>
  </si>
  <si>
    <t>037D</t>
  </si>
  <si>
    <t>038D</t>
  </si>
  <si>
    <t>039D</t>
  </si>
  <si>
    <t>040D</t>
  </si>
  <si>
    <t>041D</t>
  </si>
  <si>
    <t>042D</t>
  </si>
  <si>
    <t>043D</t>
  </si>
  <si>
    <t>044D</t>
  </si>
  <si>
    <t>045D</t>
  </si>
  <si>
    <t>046D</t>
  </si>
  <si>
    <t>047D</t>
  </si>
  <si>
    <t>048D</t>
  </si>
  <si>
    <t>049D</t>
  </si>
  <si>
    <t>050D</t>
  </si>
  <si>
    <t>051D</t>
  </si>
  <si>
    <t>052D</t>
  </si>
  <si>
    <t>053D</t>
  </si>
  <si>
    <t>054D</t>
  </si>
  <si>
    <t>055D</t>
  </si>
  <si>
    <t>056D</t>
  </si>
  <si>
    <t>057D</t>
  </si>
  <si>
    <t>058D</t>
  </si>
  <si>
    <t>059D</t>
  </si>
  <si>
    <t>060D</t>
  </si>
  <si>
    <t>061D</t>
  </si>
  <si>
    <t>062D</t>
  </si>
  <si>
    <t>063D</t>
  </si>
  <si>
    <t>064D</t>
  </si>
  <si>
    <t>065D</t>
  </si>
  <si>
    <t>066D</t>
  </si>
  <si>
    <t>067D</t>
  </si>
  <si>
    <t>068D</t>
  </si>
  <si>
    <t>069D</t>
  </si>
  <si>
    <t>070D</t>
  </si>
  <si>
    <t>071D</t>
  </si>
  <si>
    <t>072D</t>
  </si>
  <si>
    <t>073D</t>
  </si>
  <si>
    <t>074D</t>
  </si>
  <si>
    <t>075D</t>
  </si>
  <si>
    <t>076D</t>
  </si>
  <si>
    <t>DMpoz</t>
  </si>
  <si>
    <t>077D</t>
  </si>
  <si>
    <t>Sm</t>
  </si>
  <si>
    <t>078D</t>
  </si>
  <si>
    <t>079D</t>
  </si>
  <si>
    <t>080D</t>
  </si>
  <si>
    <t>081D</t>
  </si>
  <si>
    <t>082D</t>
  </si>
  <si>
    <t>083D</t>
  </si>
  <si>
    <t>084D</t>
  </si>
  <si>
    <t>085D</t>
  </si>
  <si>
    <t>086D</t>
  </si>
  <si>
    <t>087D</t>
  </si>
  <si>
    <t>088D</t>
  </si>
  <si>
    <t>089D</t>
  </si>
  <si>
    <t>090D</t>
  </si>
  <si>
    <t>091D</t>
  </si>
  <si>
    <t>092D</t>
  </si>
  <si>
    <t>093D</t>
  </si>
  <si>
    <t>094D</t>
  </si>
  <si>
    <t>095D</t>
  </si>
  <si>
    <t>096D</t>
  </si>
  <si>
    <t>097D</t>
  </si>
  <si>
    <t>098D</t>
  </si>
  <si>
    <t>099D</t>
  </si>
  <si>
    <t>101D</t>
  </si>
  <si>
    <t>106D</t>
  </si>
  <si>
    <t>107D</t>
  </si>
  <si>
    <t>108D</t>
  </si>
  <si>
    <t>109D</t>
  </si>
  <si>
    <t>150D</t>
  </si>
  <si>
    <t>151D</t>
  </si>
  <si>
    <t>200D</t>
  </si>
  <si>
    <t>DBdot</t>
  </si>
  <si>
    <t>200W</t>
  </si>
  <si>
    <t>WBpoz</t>
  </si>
  <si>
    <t>201D</t>
  </si>
  <si>
    <t>201W</t>
  </si>
  <si>
    <t>202D</t>
  </si>
  <si>
    <t>202W</t>
  </si>
  <si>
    <t>203D</t>
  </si>
  <si>
    <t>203W</t>
  </si>
  <si>
    <t>204D</t>
  </si>
  <si>
    <t>204W</t>
  </si>
  <si>
    <t>205D</t>
  </si>
  <si>
    <t>205W</t>
  </si>
  <si>
    <t>206D</t>
  </si>
  <si>
    <t>206W</t>
  </si>
  <si>
    <t>211D</t>
  </si>
  <si>
    <t>211W</t>
  </si>
  <si>
    <t>212D</t>
  </si>
  <si>
    <t>212W</t>
  </si>
  <si>
    <t>213D</t>
  </si>
  <si>
    <t>213W</t>
  </si>
  <si>
    <t>216D</t>
  </si>
  <si>
    <t>216W</t>
  </si>
  <si>
    <t>217D</t>
  </si>
  <si>
    <t>217W</t>
  </si>
  <si>
    <t>218W</t>
  </si>
  <si>
    <t>219W</t>
  </si>
  <si>
    <t>220W</t>
  </si>
  <si>
    <t>221D</t>
  </si>
  <si>
    <t>221W</t>
  </si>
  <si>
    <t>222D</t>
  </si>
  <si>
    <t>222W</t>
  </si>
  <si>
    <t>223D</t>
  </si>
  <si>
    <t>223W</t>
  </si>
  <si>
    <t>224D</t>
  </si>
  <si>
    <t>224W</t>
  </si>
  <si>
    <t>225D</t>
  </si>
  <si>
    <t>225W</t>
  </si>
  <si>
    <t>226D</t>
  </si>
  <si>
    <t>226W</t>
  </si>
  <si>
    <t>227D</t>
  </si>
  <si>
    <t>227W</t>
  </si>
  <si>
    <t>228D</t>
  </si>
  <si>
    <t>228W</t>
  </si>
  <si>
    <t>229D</t>
  </si>
  <si>
    <t>229W</t>
  </si>
  <si>
    <t>230D</t>
  </si>
  <si>
    <t>230W</t>
  </si>
  <si>
    <t>231D</t>
  </si>
  <si>
    <t>231W</t>
  </si>
  <si>
    <t>232D</t>
  </si>
  <si>
    <t>232W</t>
  </si>
  <si>
    <t>233D</t>
  </si>
  <si>
    <t>233W</t>
  </si>
  <si>
    <t>234D</t>
  </si>
  <si>
    <t>235D</t>
  </si>
  <si>
    <t>236D</t>
  </si>
  <si>
    <t>236W</t>
  </si>
  <si>
    <t>237D</t>
  </si>
  <si>
    <t>237W</t>
  </si>
  <si>
    <t>238D</t>
  </si>
  <si>
    <t>238W</t>
  </si>
  <si>
    <t>239D</t>
  </si>
  <si>
    <t>239W</t>
  </si>
  <si>
    <t>240D</t>
  </si>
  <si>
    <t>240W</t>
  </si>
  <si>
    <t>241D</t>
  </si>
  <si>
    <t>241W</t>
  </si>
  <si>
    <t>242D</t>
  </si>
  <si>
    <t>242W</t>
  </si>
  <si>
    <t>243D</t>
  </si>
  <si>
    <t>243W</t>
  </si>
  <si>
    <t>244D</t>
  </si>
  <si>
    <t>244W</t>
  </si>
  <si>
    <t>245W</t>
  </si>
  <si>
    <t>246D</t>
  </si>
  <si>
    <t>246W</t>
  </si>
  <si>
    <t>247W</t>
  </si>
  <si>
    <t>248D</t>
  </si>
  <si>
    <t>248W</t>
  </si>
  <si>
    <t>249D</t>
  </si>
  <si>
    <t>249W</t>
  </si>
  <si>
    <t>250D</t>
  </si>
  <si>
    <t>250W</t>
  </si>
  <si>
    <t>251D</t>
  </si>
  <si>
    <t>251W</t>
  </si>
  <si>
    <t>252D</t>
  </si>
  <si>
    <t>252W</t>
  </si>
  <si>
    <t>253D</t>
  </si>
  <si>
    <t>253W</t>
  </si>
  <si>
    <t>254W</t>
  </si>
  <si>
    <t>255D</t>
  </si>
  <si>
    <t>255W</t>
  </si>
  <si>
    <t>256D</t>
  </si>
  <si>
    <t>256W</t>
  </si>
  <si>
    <t>257D</t>
  </si>
  <si>
    <t>257W</t>
  </si>
  <si>
    <t>258W</t>
  </si>
  <si>
    <t>259D</t>
  </si>
  <si>
    <t>259W</t>
  </si>
  <si>
    <t>260W</t>
  </si>
  <si>
    <t>261W</t>
  </si>
  <si>
    <t>262D</t>
  </si>
  <si>
    <t>262W</t>
  </si>
  <si>
    <t>263W</t>
  </si>
  <si>
    <t>264D</t>
  </si>
  <si>
    <t>264W</t>
  </si>
  <si>
    <t>265D</t>
  </si>
  <si>
    <t>265W</t>
  </si>
  <si>
    <t>266W</t>
  </si>
  <si>
    <t>268D</t>
  </si>
  <si>
    <t>268W</t>
  </si>
  <si>
    <t>269D</t>
  </si>
  <si>
    <t>269W</t>
  </si>
  <si>
    <t>270D</t>
  </si>
  <si>
    <t>270W</t>
  </si>
  <si>
    <t>271D</t>
  </si>
  <si>
    <t>271W</t>
  </si>
  <si>
    <t>272W</t>
  </si>
  <si>
    <t>273D</t>
  </si>
  <si>
    <t>273W</t>
  </si>
  <si>
    <t>274W</t>
  </si>
  <si>
    <t>275D</t>
  </si>
  <si>
    <t>DBso</t>
  </si>
  <si>
    <t>275W</t>
  </si>
  <si>
    <t>276D</t>
  </si>
  <si>
    <t>276W</t>
  </si>
  <si>
    <t>277D</t>
  </si>
  <si>
    <t>277W</t>
  </si>
  <si>
    <t>278D</t>
  </si>
  <si>
    <t>278W</t>
  </si>
  <si>
    <t>279D</t>
  </si>
  <si>
    <t>279W</t>
  </si>
  <si>
    <t>280D</t>
  </si>
  <si>
    <t>280W</t>
  </si>
  <si>
    <t>281W</t>
  </si>
  <si>
    <t>282W</t>
  </si>
  <si>
    <t>283W</t>
  </si>
  <si>
    <t>284D</t>
  </si>
  <si>
    <t>284W</t>
  </si>
  <si>
    <t>285W</t>
  </si>
  <si>
    <t>286W</t>
  </si>
  <si>
    <t>287D</t>
  </si>
  <si>
    <t>287W</t>
  </si>
  <si>
    <t>288D</t>
  </si>
  <si>
    <t>288W</t>
  </si>
  <si>
    <t>289D</t>
  </si>
  <si>
    <t>289W</t>
  </si>
  <si>
    <t>290D</t>
  </si>
  <si>
    <t>290W</t>
  </si>
  <si>
    <t>291D</t>
  </si>
  <si>
    <t>291W</t>
  </si>
  <si>
    <t>292D</t>
  </si>
  <si>
    <t>292W</t>
  </si>
  <si>
    <t>293D</t>
  </si>
  <si>
    <t>293W</t>
  </si>
  <si>
    <t>294D</t>
  </si>
  <si>
    <t>294W</t>
  </si>
  <si>
    <t>295D</t>
  </si>
  <si>
    <t>295W</t>
  </si>
  <si>
    <t>296D</t>
  </si>
  <si>
    <t>296W</t>
  </si>
  <si>
    <t>297D</t>
  </si>
  <si>
    <t>297W</t>
  </si>
  <si>
    <t>298D</t>
  </si>
  <si>
    <t>298W</t>
  </si>
  <si>
    <t>299D</t>
  </si>
  <si>
    <t>299W</t>
  </si>
  <si>
    <t>300D</t>
  </si>
  <si>
    <t>300W</t>
  </si>
  <si>
    <t>301D</t>
  </si>
  <si>
    <t>301W</t>
  </si>
  <si>
    <t>302W</t>
  </si>
  <si>
    <t>303W</t>
  </si>
  <si>
    <t>304W</t>
  </si>
  <si>
    <t>305W</t>
  </si>
  <si>
    <t>307W</t>
  </si>
  <si>
    <t>311W</t>
  </si>
  <si>
    <t>320W</t>
  </si>
  <si>
    <t>321W</t>
  </si>
  <si>
    <t>323W</t>
  </si>
  <si>
    <t>324W</t>
  </si>
  <si>
    <t>325W</t>
  </si>
  <si>
    <t>326W</t>
  </si>
  <si>
    <t>327W</t>
  </si>
  <si>
    <t>400W</t>
  </si>
  <si>
    <t>401W</t>
  </si>
  <si>
    <t>WBWiP</t>
  </si>
  <si>
    <t>402W</t>
  </si>
  <si>
    <t>403W</t>
  </si>
  <si>
    <t>404W</t>
  </si>
  <si>
    <t>405W</t>
  </si>
  <si>
    <t>406W</t>
  </si>
  <si>
    <t>407W</t>
  </si>
  <si>
    <t>408W</t>
  </si>
  <si>
    <t>409W</t>
  </si>
  <si>
    <t>410W</t>
  </si>
  <si>
    <t>411W</t>
  </si>
  <si>
    <t>412W</t>
  </si>
  <si>
    <t>413W</t>
  </si>
  <si>
    <t>414W</t>
  </si>
  <si>
    <t>415W</t>
  </si>
  <si>
    <t>416W</t>
  </si>
  <si>
    <t>WBZOZw</t>
  </si>
  <si>
    <t>417W</t>
  </si>
  <si>
    <t>418W</t>
  </si>
  <si>
    <t>419W</t>
  </si>
  <si>
    <t>420W</t>
  </si>
  <si>
    <t>421W</t>
  </si>
  <si>
    <t>422W</t>
  </si>
  <si>
    <t>423W</t>
  </si>
  <si>
    <t>424W</t>
  </si>
  <si>
    <t>425W</t>
  </si>
  <si>
    <t>426W</t>
  </si>
  <si>
    <t>427W</t>
  </si>
  <si>
    <t>428W</t>
  </si>
  <si>
    <t>429W</t>
  </si>
  <si>
    <t>430W</t>
  </si>
  <si>
    <t>431W</t>
  </si>
  <si>
    <t>432W</t>
  </si>
  <si>
    <t>433W</t>
  </si>
  <si>
    <t>434W</t>
  </si>
  <si>
    <t>435W</t>
  </si>
  <si>
    <t>436W</t>
  </si>
  <si>
    <t>437W</t>
  </si>
  <si>
    <t>438W</t>
  </si>
  <si>
    <t>439W</t>
  </si>
  <si>
    <t>440W</t>
  </si>
  <si>
    <t>441W</t>
  </si>
  <si>
    <t>442W</t>
  </si>
  <si>
    <t>443W</t>
  </si>
  <si>
    <t>444W</t>
  </si>
  <si>
    <t>445W</t>
  </si>
  <si>
    <t>446W</t>
  </si>
  <si>
    <t>447W</t>
  </si>
  <si>
    <t>448W</t>
  </si>
  <si>
    <t>449W</t>
  </si>
  <si>
    <t>450W</t>
  </si>
  <si>
    <t>451W</t>
  </si>
  <si>
    <t>452W</t>
  </si>
  <si>
    <t>453W</t>
  </si>
  <si>
    <t>454W</t>
  </si>
  <si>
    <t>455W</t>
  </si>
  <si>
    <t>456W</t>
  </si>
  <si>
    <t>457W</t>
  </si>
  <si>
    <t>458W</t>
  </si>
  <si>
    <t>459W</t>
  </si>
  <si>
    <t>460W</t>
  </si>
  <si>
    <t>461W</t>
  </si>
  <si>
    <t>462W</t>
  </si>
  <si>
    <t>463W</t>
  </si>
  <si>
    <t>464W</t>
  </si>
  <si>
    <t>465W</t>
  </si>
  <si>
    <t>466W</t>
  </si>
  <si>
    <t>467W</t>
  </si>
  <si>
    <t>468W</t>
  </si>
  <si>
    <t>469W</t>
  </si>
  <si>
    <t>470W</t>
  </si>
  <si>
    <t>471W</t>
  </si>
  <si>
    <t>472W</t>
  </si>
  <si>
    <t>473W</t>
  </si>
  <si>
    <t>474W</t>
  </si>
  <si>
    <t>475W</t>
  </si>
  <si>
    <t>476W</t>
  </si>
  <si>
    <t>477W</t>
  </si>
  <si>
    <t>478W</t>
  </si>
  <si>
    <t>481W</t>
  </si>
  <si>
    <t>482W</t>
  </si>
  <si>
    <t>488W</t>
  </si>
  <si>
    <t>489W</t>
  </si>
  <si>
    <t>WBZOZl</t>
  </si>
  <si>
    <t>490W</t>
  </si>
  <si>
    <t>WBZOZz</t>
  </si>
  <si>
    <t>491W</t>
  </si>
  <si>
    <t>WBZOZp</t>
  </si>
  <si>
    <t>492W</t>
  </si>
  <si>
    <t>WBraty</t>
  </si>
  <si>
    <t>493W</t>
  </si>
  <si>
    <t>494W</t>
  </si>
  <si>
    <t>495W</t>
  </si>
  <si>
    <t>496W</t>
  </si>
  <si>
    <t>497W</t>
  </si>
  <si>
    <t>498W</t>
  </si>
  <si>
    <t>499W</t>
  </si>
  <si>
    <t>601W</t>
  </si>
  <si>
    <t>WMpoz</t>
  </si>
  <si>
    <t>602W</t>
  </si>
  <si>
    <t>603W</t>
  </si>
  <si>
    <t>605W</t>
  </si>
  <si>
    <t>WMinw</t>
  </si>
  <si>
    <t>606W</t>
  </si>
  <si>
    <t>607W</t>
  </si>
  <si>
    <t>608W</t>
  </si>
  <si>
    <t>611W</t>
  </si>
  <si>
    <t>612W</t>
  </si>
  <si>
    <t>613W</t>
  </si>
  <si>
    <t>614W</t>
  </si>
  <si>
    <t>615W</t>
  </si>
  <si>
    <t>WMraty</t>
  </si>
  <si>
    <t>616W</t>
  </si>
  <si>
    <t>617D</t>
  </si>
  <si>
    <t>617W</t>
  </si>
  <si>
    <t>618D</t>
  </si>
  <si>
    <t>DMdot</t>
  </si>
  <si>
    <t>618W</t>
  </si>
  <si>
    <t>619W</t>
  </si>
  <si>
    <t>WMdot</t>
  </si>
  <si>
    <t>620D</t>
  </si>
  <si>
    <t>620W</t>
  </si>
  <si>
    <t>621D</t>
  </si>
  <si>
    <t>621W</t>
  </si>
  <si>
    <t>622D</t>
  </si>
  <si>
    <t>622W</t>
  </si>
  <si>
    <t>623W</t>
  </si>
  <si>
    <t>624W</t>
  </si>
  <si>
    <t>625D</t>
  </si>
  <si>
    <t>625W</t>
  </si>
  <si>
    <t>0,3,4</t>
  </si>
  <si>
    <t>626D</t>
  </si>
  <si>
    <t>626W</t>
  </si>
  <si>
    <t>627W</t>
  </si>
  <si>
    <t>628D</t>
  </si>
  <si>
    <t>628W</t>
  </si>
  <si>
    <t>629D</t>
  </si>
  <si>
    <t>629W</t>
  </si>
  <si>
    <t>630D</t>
  </si>
  <si>
    <t>630W</t>
  </si>
  <si>
    <t>631D</t>
  </si>
  <si>
    <t>631W</t>
  </si>
  <si>
    <t>632D</t>
  </si>
  <si>
    <t>632W</t>
  </si>
  <si>
    <t>633D</t>
  </si>
  <si>
    <t>633W</t>
  </si>
  <si>
    <t>634D</t>
  </si>
  <si>
    <t>634W</t>
  </si>
  <si>
    <t>635D</t>
  </si>
  <si>
    <t>635W</t>
  </si>
  <si>
    <t>636W</t>
  </si>
  <si>
    <t>641D</t>
  </si>
  <si>
    <t>641W</t>
  </si>
  <si>
    <t>642D</t>
  </si>
  <si>
    <t>642W</t>
  </si>
  <si>
    <t>643D</t>
  </si>
  <si>
    <t>643W</t>
  </si>
  <si>
    <t>644D</t>
  </si>
  <si>
    <t>644W</t>
  </si>
  <si>
    <t>645D</t>
  </si>
  <si>
    <t>645W</t>
  </si>
  <si>
    <t>651D</t>
  </si>
  <si>
    <t>651W</t>
  </si>
  <si>
    <t>652D</t>
  </si>
  <si>
    <t>652W</t>
  </si>
  <si>
    <t>653D</t>
  </si>
  <si>
    <t>653W</t>
  </si>
  <si>
    <t>654D</t>
  </si>
  <si>
    <t>654W</t>
  </si>
  <si>
    <t>655D</t>
  </si>
  <si>
    <t>655W</t>
  </si>
  <si>
    <t>656D</t>
  </si>
  <si>
    <t>656W</t>
  </si>
  <si>
    <t>657D</t>
  </si>
  <si>
    <t>657W</t>
  </si>
  <si>
    <t>658W</t>
  </si>
  <si>
    <t>659W</t>
  </si>
  <si>
    <t>661D</t>
  </si>
  <si>
    <t>661W</t>
  </si>
  <si>
    <t>662D</t>
  </si>
  <si>
    <t>662W</t>
  </si>
  <si>
    <t>663D</t>
  </si>
  <si>
    <t>663W</t>
  </si>
  <si>
    <t>664D</t>
  </si>
  <si>
    <t>664W</t>
  </si>
  <si>
    <t>665D</t>
  </si>
  <si>
    <t>665W</t>
  </si>
  <si>
    <t>666D</t>
  </si>
  <si>
    <t>666W</t>
  </si>
  <si>
    <t>667D</t>
  </si>
  <si>
    <t>667W</t>
  </si>
  <si>
    <t>668D</t>
  </si>
  <si>
    <t>669D</t>
  </si>
  <si>
    <t>669W</t>
  </si>
  <si>
    <t>680W</t>
  </si>
  <si>
    <t>801W</t>
  </si>
  <si>
    <t>WBobs</t>
  </si>
  <si>
    <t>802D</t>
  </si>
  <si>
    <t>802W</t>
  </si>
  <si>
    <t>PiG</t>
  </si>
  <si>
    <t>803D</t>
  </si>
  <si>
    <t>803W</t>
  </si>
  <si>
    <t>804W</t>
  </si>
  <si>
    <t>806D</t>
  </si>
  <si>
    <t>806W</t>
  </si>
  <si>
    <t>WBods</t>
  </si>
  <si>
    <t>807D</t>
  </si>
  <si>
    <t>807W</t>
  </si>
  <si>
    <t>808D</t>
  </si>
  <si>
    <t>808W</t>
  </si>
  <si>
    <t>809D</t>
  </si>
  <si>
    <t>809W</t>
  </si>
  <si>
    <t>810W</t>
  </si>
  <si>
    <t>811W</t>
  </si>
  <si>
    <t>812D</t>
  </si>
  <si>
    <t>812W</t>
  </si>
  <si>
    <t>813W</t>
  </si>
  <si>
    <t>814W</t>
  </si>
  <si>
    <t>849D</t>
  </si>
  <si>
    <t>850D</t>
  </si>
  <si>
    <t>851D</t>
  </si>
  <si>
    <t>852D</t>
  </si>
  <si>
    <t>853D</t>
  </si>
  <si>
    <t>854D</t>
  </si>
  <si>
    <t>855D</t>
  </si>
  <si>
    <t>855W</t>
  </si>
  <si>
    <t>856W</t>
  </si>
  <si>
    <t>857W</t>
  </si>
  <si>
    <t>901P</t>
  </si>
  <si>
    <t>PTransze</t>
  </si>
  <si>
    <t>902P</t>
  </si>
  <si>
    <t>Ppoz</t>
  </si>
  <si>
    <t>903P</t>
  </si>
  <si>
    <t>904P</t>
  </si>
  <si>
    <t>PInne</t>
  </si>
  <si>
    <t>905P</t>
  </si>
  <si>
    <t>PNad</t>
  </si>
  <si>
    <t>906P</t>
  </si>
  <si>
    <t>907P</t>
  </si>
  <si>
    <t>911P</t>
  </si>
  <si>
    <t>916P</t>
  </si>
  <si>
    <t>931P</t>
  </si>
  <si>
    <t>941P</t>
  </si>
  <si>
    <t>942P</t>
  </si>
  <si>
    <t>943P</t>
  </si>
  <si>
    <t>944P</t>
  </si>
  <si>
    <t>950P</t>
  </si>
  <si>
    <t>PWs</t>
  </si>
  <si>
    <t>951P</t>
  </si>
  <si>
    <t>952P</t>
  </si>
  <si>
    <t>953P</t>
  </si>
  <si>
    <t>955P</t>
  </si>
  <si>
    <t>956P</t>
  </si>
  <si>
    <t>957P</t>
  </si>
  <si>
    <t>958P</t>
  </si>
  <si>
    <t>959P</t>
  </si>
  <si>
    <t>960P</t>
  </si>
  <si>
    <t>961R</t>
  </si>
  <si>
    <t>RRaty</t>
  </si>
  <si>
    <t>962R</t>
  </si>
  <si>
    <t>RInne</t>
  </si>
  <si>
    <t>963R</t>
  </si>
  <si>
    <t>964R</t>
  </si>
  <si>
    <t>965R</t>
  </si>
  <si>
    <t>971R</t>
  </si>
  <si>
    <t>976R</t>
  </si>
  <si>
    <t>982R</t>
  </si>
  <si>
    <t>991R</t>
  </si>
  <si>
    <t>RPozyczki</t>
  </si>
  <si>
    <t>992R</t>
  </si>
  <si>
    <t>993R</t>
  </si>
  <si>
    <t>994P</t>
  </si>
  <si>
    <t>994R</t>
  </si>
  <si>
    <t>995R</t>
  </si>
  <si>
    <t>996R</t>
  </si>
  <si>
    <t>218D</t>
  </si>
  <si>
    <t>479W</t>
  </si>
  <si>
    <t>480W</t>
  </si>
  <si>
    <t>609D</t>
  </si>
  <si>
    <t>610D</t>
  </si>
  <si>
    <t>D</t>
  </si>
  <si>
    <t>W</t>
  </si>
  <si>
    <t>P</t>
  </si>
  <si>
    <t>R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</si>
  <si>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</si>
  <si>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</si>
  <si>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</si>
  <si>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</si>
  <si>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</si>
  <si>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</si>
  <si>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</si>
  <si>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</si>
  <si>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</si>
  <si>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</si>
  <si>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</si>
  <si>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</si>
  <si>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</si>
  <si>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</si>
  <si>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</si>
  <si>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</si>
  <si>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</si>
  <si>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</si>
  <si>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</si>
  <si>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</si>
  <si>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023</t>
  </si>
  <si>
    <t>024</t>
  </si>
  <si>
    <t>025</t>
  </si>
  <si>
    <t>026</t>
  </si>
  <si>
    <t>027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</si>
  <si>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</si>
  <si>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</si>
  <si>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</si>
  <si>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</si>
  <si>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</si>
  <si>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</si>
  <si>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</si>
  <si>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</si>
  <si>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</si>
  <si>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</si>
  <si>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</si>
  <si>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</si>
  <si>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</si>
  <si>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</si>
  <si>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</si>
  <si>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</si>
  <si>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</si>
  <si>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</si>
  <si>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</si>
  <si>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</si>
  <si>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</si>
  <si>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</si>
  <si>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</si>
  <si>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</si>
  <si>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</si>
  <si>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</si>
  <si>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</si>
  <si>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</si>
  <si>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</si>
  <si>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</si>
  <si>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</si>
  <si>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</si>
  <si>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</si>
  <si>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</si>
  <si>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</si>
  <si>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</si>
  <si>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</si>
  <si>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</si>
  <si>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</si>
  <si>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</si>
  <si>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</si>
  <si>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</si>
  <si>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</si>
  <si>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</si>
  <si>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</si>
  <si>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</si>
  <si>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</si>
  <si>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</si>
  <si>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</si>
  <si>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</si>
  <si>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</si>
  <si>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</si>
  <si>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</si>
  <si>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</si>
  <si>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</si>
  <si>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</si>
  <si>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</si>
  <si>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</si>
  <si>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</si>
  <si>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</si>
  <si>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</si>
  <si>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</si>
  <si>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</si>
  <si>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</si>
  <si>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</si>
  <si>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</si>
  <si>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</si>
  <si>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</si>
  <si>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</si>
  <si>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101</t>
  </si>
  <si>
    <t>106</t>
  </si>
  <si>
    <t>107</t>
  </si>
  <si>
    <t>108</t>
  </si>
  <si>
    <t>109</t>
  </si>
  <si>
    <t>150</t>
  </si>
  <si>
    <t>151</t>
  </si>
  <si>
    <t>200</t>
  </si>
  <si>
    <t>201</t>
  </si>
  <si>
    <t>202</t>
  </si>
  <si>
    <t>203</t>
  </si>
  <si>
    <t>204</t>
  </si>
  <si>
    <t>205</t>
  </si>
  <si>
    <t>206</t>
  </si>
  <si>
    <t>211</t>
  </si>
  <si>
    <t>212</t>
  </si>
  <si>
    <t>213</t>
  </si>
  <si>
    <t>216</t>
  </si>
  <si>
    <t>217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</si>
  <si>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</si>
  <si>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</si>
  <si>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</si>
  <si>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</si>
  <si>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</si>
  <si>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</si>
  <si>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</si>
  <si>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</si>
  <si>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</si>
  <si>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</si>
  <si>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</si>
  <si>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</si>
  <si>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</si>
  <si>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</si>
  <si>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</si>
  <si>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</si>
  <si>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</si>
  <si>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</si>
  <si>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</si>
  <si>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</si>
  <si>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</si>
  <si>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</si>
  <si>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</si>
  <si>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</si>
  <si>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246</t>
  </si>
  <si>
    <t>248</t>
  </si>
  <si>
    <t>249</t>
  </si>
  <si>
    <t>250</t>
  </si>
  <si>
    <t>251</t>
  </si>
  <si>
    <t>252</t>
  </si>
  <si>
    <t>253</t>
  </si>
  <si>
    <t>255</t>
  </si>
  <si>
    <t>256</t>
  </si>
  <si>
    <t>257</t>
  </si>
  <si>
    <t>259</t>
  </si>
  <si>
    <t>262</t>
  </si>
  <si>
    <t>264</t>
  </si>
  <si>
    <t>265</t>
  </si>
  <si>
    <t>268</t>
  </si>
  <si>
    <t>269</t>
  </si>
  <si>
    <t>270</t>
  </si>
  <si>
    <t>271</t>
  </si>
  <si>
    <t>273</t>
  </si>
  <si>
    <t>275</t>
  </si>
  <si>
    <t>276</t>
  </si>
  <si>
    <t>277</t>
  </si>
  <si>
    <t>278</t>
  </si>
  <si>
    <t>279</t>
  </si>
  <si>
    <t>280</t>
  </si>
  <si>
    <t>284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</si>
  <si>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</si>
  <si>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</si>
  <si>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</si>
  <si>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</si>
  <si>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</si>
  <si>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</si>
  <si>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</si>
  <si>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</si>
  <si>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</si>
  <si>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</si>
  <si>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</si>
  <si>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</si>
  <si>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</si>
  <si>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</si>
  <si>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</si>
  <si>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617</t>
  </si>
  <si>
    <t>618</t>
  </si>
  <si>
    <t>620</t>
  </si>
  <si>
    <t>621</t>
  </si>
  <si>
    <t>622</t>
  </si>
  <si>
    <t>625</t>
  </si>
  <si>
    <t>626</t>
  </si>
  <si>
    <t>628</t>
  </si>
  <si>
    <t>629</t>
  </si>
  <si>
    <t>630</t>
  </si>
  <si>
    <t>631</t>
  </si>
  <si>
    <t>632</t>
  </si>
  <si>
    <t>633</t>
  </si>
  <si>
    <t>634</t>
  </si>
  <si>
    <t>635</t>
  </si>
  <si>
    <t>641</t>
  </si>
  <si>
    <t>642</t>
  </si>
  <si>
    <t>643</t>
  </si>
  <si>
    <t>644</t>
  </si>
  <si>
    <t>645</t>
  </si>
  <si>
    <t>651</t>
  </si>
  <si>
    <t>652</t>
  </si>
  <si>
    <t>653</t>
  </si>
  <si>
    <t>654</t>
  </si>
  <si>
    <t>655</t>
  </si>
  <si>
    <t>656</t>
  </si>
  <si>
    <t>657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</si>
  <si>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</si>
  <si>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</si>
  <si>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</si>
  <si>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</si>
  <si>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</si>
  <si>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</si>
  <si>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</si>
  <si>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</si>
  <si>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</si>
  <si>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802</t>
  </si>
  <si>
    <t>803</t>
  </si>
  <si>
    <t>806</t>
  </si>
  <si>
    <t>807</t>
  </si>
  <si>
    <t>808</t>
  </si>
  <si>
    <t>809</t>
  </si>
  <si>
    <t>812</t>
  </si>
  <si>
    <t>849</t>
  </si>
  <si>
    <t>850</t>
  </si>
  <si>
    <t>851</t>
  </si>
  <si>
    <t>852</t>
  </si>
  <si>
    <t>853</t>
  </si>
  <si>
    <t>854</t>
  </si>
  <si>
    <t>855</t>
  </si>
  <si>
    <t>218</t>
  </si>
  <si>
    <t>609</t>
  </si>
  <si>
    <t>610</t>
  </si>
  <si>
    <t>901</t>
  </si>
  <si>
    <t>902</t>
  </si>
  <si>
    <t>903</t>
  </si>
  <si>
    <t>904</t>
  </si>
  <si>
    <t>905</t>
  </si>
  <si>
    <t>906</t>
  </si>
  <si>
    <t>907</t>
  </si>
  <si>
    <t>911</t>
  </si>
  <si>
    <t>916</t>
  </si>
  <si>
    <t>931</t>
  </si>
  <si>
    <t>941</t>
  </si>
  <si>
    <t>942</t>
  </si>
  <si>
    <t>943</t>
  </si>
  <si>
    <t>944</t>
  </si>
  <si>
    <t>950</t>
  </si>
  <si>
    <t>951</t>
  </si>
  <si>
    <t>952</t>
  </si>
  <si>
    <t>953</t>
  </si>
  <si>
    <t>955</t>
  </si>
  <si>
    <t>956</t>
  </si>
  <si>
    <t>957</t>
  </si>
  <si>
    <t>958</t>
  </si>
  <si>
    <t>959</t>
  </si>
  <si>
    <t>960</t>
  </si>
  <si>
    <t>994</t>
  </si>
  <si>
    <t>961</t>
  </si>
  <si>
    <t>962</t>
  </si>
  <si>
    <t>963</t>
  </si>
  <si>
    <t>964</t>
  </si>
  <si>
    <t>965</t>
  </si>
  <si>
    <t>971</t>
  </si>
  <si>
    <t>976</t>
  </si>
  <si>
    <t>982</t>
  </si>
  <si>
    <t>991</t>
  </si>
  <si>
    <t>992</t>
  </si>
  <si>
    <t>993</t>
  </si>
  <si>
    <t>995</t>
  </si>
  <si>
    <t>996</t>
  </si>
  <si>
    <t>219</t>
  </si>
  <si>
    <t>220</t>
  </si>
  <si>
    <t>245</t>
  </si>
  <si>
    <t>247</t>
  </si>
  <si>
    <t>254</t>
  </si>
  <si>
    <t>258</t>
  </si>
  <si>
    <t>260</t>
  </si>
  <si>
    <t>261</t>
  </si>
  <si>
    <t>263</t>
  </si>
  <si>
    <t>266</t>
  </si>
  <si>
    <t>272</t>
  </si>
  <si>
    <t>274</t>
  </si>
  <si>
    <t>281</t>
  </si>
  <si>
    <t>282</t>
  </si>
  <si>
    <t>283</t>
  </si>
  <si>
    <t>285</t>
  </si>
  <si>
    <t>286</t>
  </si>
  <si>
    <t>302</t>
  </si>
  <si>
    <t>303</t>
  </si>
  <si>
    <t>304</t>
  </si>
  <si>
    <t>305</t>
  </si>
  <si>
    <t>307</t>
  </si>
  <si>
    <t>311</t>
  </si>
  <si>
    <t>320</t>
  </si>
  <si>
    <t>321</t>
  </si>
  <si>
    <t>323</t>
  </si>
  <si>
    <t>324</t>
  </si>
  <si>
    <t>325</t>
  </si>
  <si>
    <t>326</t>
  </si>
  <si>
    <t>327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</si>
  <si>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</si>
  <si>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</si>
  <si>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</si>
  <si>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</si>
  <si>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</si>
  <si>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</si>
  <si>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</si>
  <si>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</si>
  <si>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</si>
  <si>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</si>
  <si>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</si>
  <si>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</si>
  <si>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</si>
  <si>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</si>
  <si>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</si>
  <si>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</si>
  <si>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</si>
  <si>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</si>
  <si>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</si>
  <si>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</si>
  <si>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</si>
  <si>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</si>
  <si>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</si>
  <si>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</si>
  <si>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</si>
  <si>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</si>
  <si>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</si>
  <si>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</si>
  <si>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</si>
  <si>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</si>
  <si>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</si>
  <si>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</si>
  <si>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</si>
  <si>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</si>
  <si>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</si>
  <si>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</si>
  <si>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</si>
  <si>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</si>
  <si>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</si>
  <si>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</si>
  <si>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</si>
  <si>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</si>
  <si>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</si>
  <si>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</si>
  <si>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</si>
  <si>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</si>
  <si>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</si>
  <si>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</si>
  <si>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</si>
  <si>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</si>
  <si>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</si>
  <si>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</si>
  <si>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</si>
  <si>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</si>
  <si>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</si>
  <si>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</si>
  <si>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</si>
  <si>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</si>
  <si>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</si>
  <si>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</si>
  <si>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</si>
  <si>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</si>
  <si>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</si>
  <si>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</si>
  <si>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</si>
  <si>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</si>
  <si>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</si>
  <si>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</si>
  <si>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</si>
  <si>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</si>
  <si>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</si>
  <si>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</si>
  <si>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</si>
  <si>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</si>
  <si>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</si>
  <si>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</si>
  <si>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</si>
  <si>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</si>
  <si>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</si>
  <si>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481</t>
  </si>
  <si>
    <t>482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</si>
  <si>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</si>
  <si>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</si>
  <si>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</si>
  <si>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</si>
  <si>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</si>
  <si>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</si>
  <si>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</si>
  <si>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</si>
  <si>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</si>
  <si>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</si>
  <si>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</si>
  <si>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</si>
  <si>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601</t>
  </si>
  <si>
    <t>602</t>
  </si>
  <si>
    <t>603</t>
  </si>
  <si>
    <t>605</t>
  </si>
  <si>
    <t>606</t>
  </si>
  <si>
    <t>607</t>
  </si>
  <si>
    <t>608</t>
  </si>
  <si>
    <t>611</t>
  </si>
  <si>
    <t>612</t>
  </si>
  <si>
    <t>613</t>
  </si>
  <si>
    <t>614</t>
  </si>
  <si>
    <t>615</t>
  </si>
  <si>
    <t>616</t>
  </si>
  <si>
    <t>619</t>
  </si>
  <si>
    <t>623</t>
  </si>
  <si>
    <t>624</t>
  </si>
  <si>
    <t>627</t>
  </si>
  <si>
    <t>636</t>
  </si>
  <si>
    <t>658</t>
  </si>
  <si>
    <t>659</t>
  </si>
  <si>
    <t>680</t>
  </si>
  <si>
    <t>801</t>
  </si>
  <si>
    <t>804</t>
  </si>
  <si>
    <t>810</t>
  </si>
  <si>
    <t>811</t>
  </si>
  <si>
    <t>813</t>
  </si>
  <si>
    <t>814</t>
  </si>
  <si>
    <t>856</t>
  </si>
  <si>
    <t>857</t>
  </si>
  <si>
    <t>479</t>
  </si>
  <si>
    <t>480</t>
  </si>
  <si>
    <t>Różnica</t>
  </si>
  <si>
    <t>DbPIT</t>
  </si>
  <si>
    <t>DbCIT</t>
  </si>
  <si>
    <t>Dbso</t>
  </si>
  <si>
    <t>Dbdot</t>
  </si>
  <si>
    <t>Dbpoz</t>
  </si>
  <si>
    <t>DbPodNier</t>
  </si>
  <si>
    <t>DmDot</t>
  </si>
  <si>
    <t>Dmpoz</t>
  </si>
  <si>
    <t>WbWIP</t>
  </si>
  <si>
    <t>WbPIG</t>
  </si>
  <si>
    <t>Wbobs</t>
  </si>
  <si>
    <t>Wbpoz</t>
  </si>
  <si>
    <t>Wminw</t>
  </si>
  <si>
    <t>Wmdot</t>
  </si>
  <si>
    <t>Rraty</t>
  </si>
  <si>
    <t>Rinne</t>
  </si>
  <si>
    <t>Ptransze</t>
  </si>
  <si>
    <t>Pws</t>
  </si>
  <si>
    <t>Pinne</t>
  </si>
  <si>
    <t>Paragraf z listy</t>
  </si>
  <si>
    <t>ARKUSZ UZUPEŁNIA SIĘ AUTOMATYCZNIE</t>
  </si>
  <si>
    <t>* Uwaga - zakładka "Wykonanie - pozycje WPF" przelicza się automatycznie</t>
  </si>
  <si>
    <t>inn</t>
  </si>
  <si>
    <t>Wartości wykazane w kolumnie dla lat kolejnych (2026 i kolejne) zostaną wprowadzone do WPF.</t>
  </si>
  <si>
    <t>Przyznane dotacje majątkowe ujęte w budżecie 2026</t>
  </si>
  <si>
    <t>Planowane dotacje majątkowe 2029</t>
  </si>
  <si>
    <r>
      <t>Suma kolumny 2026 r. musi być zgodna z wysokością dotacji majątkowych zaplanowanych w budżecie na 2026 r.</t>
    </r>
    <r>
      <rPr>
        <b/>
        <sz val="20"/>
        <color rgb="FFFF0000"/>
        <rFont val="Arial"/>
        <family val="2"/>
        <charset val="238"/>
      </rPr>
      <t>↑</t>
    </r>
  </si>
  <si>
    <r>
      <t xml:space="preserve">Uwaga: </t>
    </r>
    <r>
      <rPr>
        <b/>
        <sz val="12"/>
        <rFont val="Arial"/>
        <family val="2"/>
        <charset val="238"/>
      </rPr>
      <t xml:space="preserve">Prosimy o uzupełnienie danych o sprzedaży mienia, </t>
    </r>
    <r>
      <rPr>
        <b/>
        <sz val="12"/>
        <color rgb="FFFF0000"/>
        <rFont val="Arial"/>
        <family val="2"/>
        <charset val="238"/>
      </rPr>
      <t>minimum na 2026 r.</t>
    </r>
  </si>
  <si>
    <r>
      <rPr>
        <b/>
        <sz val="11"/>
        <color rgb="FFFF0000"/>
        <rFont val="Arial"/>
        <family val="2"/>
        <charset val="238"/>
      </rPr>
      <t>Suma pozycji w wykazie musi być zgodna z wartością zaplanowaną na ten cel w budżecie na 2026 r.</t>
    </r>
    <r>
      <rPr>
        <b/>
        <sz val="18"/>
        <color rgb="FFFF0000"/>
        <rFont val="Arial"/>
        <family val="2"/>
        <charset val="238"/>
      </rPr>
      <t>↑</t>
    </r>
  </si>
  <si>
    <t>2025*</t>
  </si>
  <si>
    <t>Saldo na dzień 31.12.2025 r.</t>
  </si>
  <si>
    <t>*wypełniamy pod warunkiem, że w stosunku do ostatniej zmiany WPF w 2025 r. ulegnie zmianie wysokość spłat</t>
  </si>
  <si>
    <t>Czy w projekcie budżetu na 2026 r. występuje deficyt?</t>
  </si>
  <si>
    <t xml:space="preserve">Deficyt budżetu w 2026 roku: </t>
  </si>
  <si>
    <r>
      <t xml:space="preserve">Wysokość </t>
    </r>
    <r>
      <rPr>
        <b/>
        <sz val="10"/>
        <color theme="1"/>
        <rFont val="Arial"/>
        <family val="2"/>
        <charset val="238"/>
      </rPr>
      <t>wolnych środków wynikająca z rozliczenia budżetów w poprzednich latach</t>
    </r>
    <r>
      <rPr>
        <sz val="10"/>
        <color theme="1"/>
        <rFont val="Arial"/>
        <family val="2"/>
        <charset val="238"/>
      </rPr>
      <t xml:space="preserve">, możliwa do zaangażowania </t>
    </r>
    <r>
      <rPr>
        <sz val="10"/>
        <color rgb="FFFF0000"/>
        <rFont val="Arial"/>
        <family val="2"/>
        <charset val="238"/>
      </rPr>
      <t>po roku projektowym (2027 i dalej)</t>
    </r>
  </si>
  <si>
    <r>
      <t xml:space="preserve">Wysokość </t>
    </r>
    <r>
      <rPr>
        <b/>
        <sz val="10"/>
        <color theme="1"/>
        <rFont val="Arial"/>
        <family val="2"/>
        <charset val="238"/>
      </rPr>
      <t>nadwyżki budżetowej wynikającaej z rozliczenia budżetów w poprzednich latach</t>
    </r>
    <r>
      <rPr>
        <sz val="10"/>
        <color theme="1"/>
        <rFont val="Arial"/>
        <family val="2"/>
        <charset val="238"/>
      </rPr>
      <t xml:space="preserve">, możliwa do zaangażowania </t>
    </r>
    <r>
      <rPr>
        <sz val="10"/>
        <color rgb="FFFF0000"/>
        <rFont val="Arial"/>
        <family val="2"/>
        <charset val="238"/>
      </rPr>
      <t>po roku projektowym (2027 i dalej)</t>
    </r>
  </si>
  <si>
    <t>Nadwyżka budżetowa z lat ubiegłych</t>
  </si>
  <si>
    <t>DOCHODY 2025 - PRZEWIDYWANE WYKONANIE</t>
  </si>
  <si>
    <t>WYDATKI 2025 - PRZEWIDYWANE WYKONANIE</t>
  </si>
  <si>
    <t>PRZYCHODY 2025 - PRZEWIDYWANE WYKONANIE</t>
  </si>
  <si>
    <t>ROZCHODY 2025 - PRZEWIDYWANE WYKONANIE</t>
  </si>
  <si>
    <r>
      <rPr>
        <b/>
        <sz val="11"/>
        <color rgb="FFFF0000"/>
        <rFont val="Arial"/>
        <family val="2"/>
        <charset val="238"/>
      </rPr>
      <t>Uwaga:</t>
    </r>
    <r>
      <rPr>
        <b/>
        <sz val="11"/>
        <rFont val="Arial"/>
        <family val="2"/>
        <charset val="238"/>
      </rPr>
      <t xml:space="preserve"> Prosimy o uzupełnienie informacji (jeżeli dotyczy) w zakresie przewidywanego wykonania poszczególnych kategorii budżetu w 2025 roku (szczególne znaczenie będą miały informacje w zakresie nadwykonań po stronie dochodów bieżących lub oszczędności w zakresie wydatków bieżących. Uzupełniamy, jeśli dotyczy. Poniżej prezentujemy przykładowo uzupełnioną tabelę (paragraf wybierz z rozwijanej listy)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</si>
</sst>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zł&quot;_-;\-* #,##0.00\ &quot;zł&quot;_-;_-* &quot;-&quot;??\ &quot;zł&quot;_-;_-@_-"/>
    <numFmt numFmtId="164" formatCode="#,##0.00[$ zł]"/>
    <numFmt numFmtId="165" formatCode="#,##0.00\ &quot;zł&quot;"/>
    <numFmt numFmtId="166" formatCode="_-* #,##0.00_-;\-* #,##0.00_-;_-* &quot;-&quot;??_-;_-@"/>
    <numFmt numFmtId="167" formatCode="_-* #,##0.00\ &quot;zł&quot;_-;\-* #,##0.00\ &quot;zł&quot;_-;_-* &quot;-&quot;??\ &quot;zł&quot;_-;_-@"/>
  </numFmts>
  <fonts count="4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sz val="11"/>
      <name val="Calibri"/>
      <family val="2"/>
      <charset val="238"/>
    </font>
    <font>
      <b/>
      <sz val="11"/>
      <color rgb="FF0070C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i/>
      <sz val="11"/>
      <color theme="1"/>
      <name val="Arial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0070C0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sz val="10"/>
      <color theme="1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u/>
      <sz val="12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2"/>
      <color rgb="FF0070C0"/>
      <name val="Arial"/>
      <family val="2"/>
      <charset val="238"/>
    </font>
    <font>
      <b/>
      <u/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8"/>
      <color rgb="FFFF0000"/>
      <name val="Arial"/>
      <family val="2"/>
      <charset val="238"/>
    </font>
    <font>
      <b/>
      <sz val="20"/>
      <color rgb="FFFF0000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4"/>
      <color rgb="FFFF0000"/>
      <name val="Calibri"/>
      <family val="2"/>
      <charset val="238"/>
    </font>
  </fonts>
  <fills count="19">
    <fill>
      <patternFill patternType="none"/>
    </fill>
    <fill>
      <patternFill patternType="gray125"/>
    </fill>
    <fill>
      <patternFill patternType="solid">
        <fgColor rgb="FFFFC000"/>
        <bgColor rgb="FFFFC000"/>
      </patternFill>
    </fill>
    <fill>
      <patternFill patternType="solid">
        <fgColor theme="7"/>
        <bgColor theme="7"/>
      </patternFill>
    </fill>
    <fill>
      <patternFill patternType="solid">
        <fgColor rgb="FFD8D8D8"/>
        <bgColor rgb="FFD8D8D8"/>
      </patternFill>
    </fill>
    <fill>
      <patternFill patternType="solid">
        <fgColor theme="9"/>
        <bgColor rgb="FFFF0000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theme="7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-0.249977111117893"/>
        <bgColor rgb="FFFFC000"/>
      </patternFill>
    </fill>
    <fill>
      <patternFill patternType="solid">
        <fgColor rgb="FFEAEAEA"/>
      </patternFill>
    </fill>
    <fill>
      <patternFill patternType="solid">
        <fgColor rgb="FFD9EAD3"/>
        <bgColor indexed="64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6" fillId="0" borderId="3"/>
  </cellStyleXfs>
  <cellXfs count="227">
    <xf numFmtId="0" fontId="0" fillId="0" borderId="0" xfId="0"/>
    <xf numFmtId="0" fontId="2" fillId="0" borderId="0" xfId="0" applyFont="1"/>
    <xf numFmtId="0" fontId="7" fillId="0" borderId="4" xfId="0" applyFont="1" applyBorder="1" applyAlignment="1">
      <alignment horizontal="center" vertical="center" wrapText="1"/>
    </xf>
    <xf numFmtId="165" fontId="7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vertical="center" wrapText="1"/>
    </xf>
    <xf numFmtId="164" fontId="2" fillId="0" borderId="5" xfId="0" applyNumberFormat="1" applyFont="1" applyBorder="1" applyAlignment="1">
      <alignment horizontal="right" vertical="center" wrapText="1"/>
    </xf>
    <xf numFmtId="165" fontId="2" fillId="0" borderId="5" xfId="0" applyNumberFormat="1" applyFont="1" applyBorder="1" applyAlignment="1">
      <alignment horizontal="right" vertical="center" wrapText="1"/>
    </xf>
    <xf numFmtId="0" fontId="2" fillId="0" borderId="6" xfId="0" applyFont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vertical="center" wrapText="1"/>
    </xf>
    <xf numFmtId="164" fontId="2" fillId="0" borderId="6" xfId="0" applyNumberFormat="1" applyFont="1" applyBorder="1" applyAlignment="1">
      <alignment horizontal="right" vertical="center" wrapText="1"/>
    </xf>
    <xf numFmtId="165" fontId="2" fillId="0" borderId="6" xfId="0" applyNumberFormat="1" applyFont="1" applyBorder="1" applyAlignment="1">
      <alignment horizontal="right" vertical="center" wrapText="1"/>
    </xf>
    <xf numFmtId="0" fontId="2" fillId="0" borderId="6" xfId="0" applyFont="1" applyBorder="1" applyAlignment="1">
      <alignment vertical="center" wrapText="1"/>
    </xf>
    <xf numFmtId="166" fontId="2" fillId="0" borderId="6" xfId="0" applyNumberFormat="1" applyFont="1" applyBorder="1" applyAlignment="1">
      <alignment horizontal="right" vertical="center" wrapText="1"/>
    </xf>
    <xf numFmtId="165" fontId="7" fillId="0" borderId="6" xfId="0" applyNumberFormat="1" applyFont="1" applyBorder="1" applyAlignment="1">
      <alignment horizontal="right" vertical="center" wrapText="1"/>
    </xf>
    <xf numFmtId="165" fontId="7" fillId="0" borderId="6" xfId="0" applyNumberFormat="1" applyFont="1" applyBorder="1" applyAlignment="1">
      <alignment horizontal="center" vertical="center" wrapText="1"/>
    </xf>
    <xf numFmtId="0" fontId="8" fillId="0" borderId="0" xfId="0" applyFont="1"/>
    <xf numFmtId="165" fontId="2" fillId="0" borderId="10" xfId="0" applyNumberFormat="1" applyFont="1" applyBorder="1" applyAlignment="1">
      <alignment horizontal="right" vertical="center" wrapText="1"/>
    </xf>
    <xf numFmtId="165" fontId="7" fillId="0" borderId="7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167" fontId="7" fillId="0" borderId="6" xfId="0" applyNumberFormat="1" applyFont="1" applyBorder="1"/>
    <xf numFmtId="0" fontId="11" fillId="0" borderId="0" xfId="0" applyFont="1"/>
    <xf numFmtId="0" fontId="3" fillId="3" borderId="6" xfId="0" applyFont="1" applyFill="1" applyBorder="1"/>
    <xf numFmtId="0" fontId="3" fillId="3" borderId="6" xfId="0" applyFont="1" applyFill="1" applyBorder="1" applyAlignment="1">
      <alignment horizontal="center" vertical="center"/>
    </xf>
    <xf numFmtId="0" fontId="11" fillId="0" borderId="6" xfId="0" applyFont="1" applyBorder="1" applyAlignment="1">
      <alignment vertical="center" wrapText="1"/>
    </xf>
    <xf numFmtId="164" fontId="11" fillId="0" borderId="6" xfId="0" applyNumberFormat="1" applyFont="1" applyBorder="1"/>
    <xf numFmtId="0" fontId="12" fillId="0" borderId="0" xfId="0" applyFont="1"/>
    <xf numFmtId="0" fontId="3" fillId="0" borderId="0" xfId="0" applyFont="1" applyAlignment="1">
      <alignment horizontal="center"/>
    </xf>
    <xf numFmtId="0" fontId="9" fillId="0" borderId="6" xfId="0" applyFont="1" applyBorder="1" applyAlignment="1">
      <alignment horizontal="center" vertical="center" wrapText="1"/>
    </xf>
    <xf numFmtId="0" fontId="14" fillId="0" borderId="13" xfId="0" applyFont="1" applyBorder="1" applyAlignment="1">
      <alignment wrapText="1"/>
    </xf>
    <xf numFmtId="0" fontId="14" fillId="0" borderId="14" xfId="0" applyFont="1" applyBorder="1" applyAlignment="1">
      <alignment wrapText="1"/>
    </xf>
    <xf numFmtId="167" fontId="9" fillId="0" borderId="6" xfId="0" applyNumberFormat="1" applyFont="1" applyBorder="1" applyAlignment="1">
      <alignment horizontal="right" wrapText="1"/>
    </xf>
    <xf numFmtId="0" fontId="11" fillId="0" borderId="6" xfId="0" applyFont="1" applyBorder="1"/>
    <xf numFmtId="164" fontId="11" fillId="0" borderId="6" xfId="0" applyNumberFormat="1" applyFont="1" applyBorder="1" applyAlignment="1">
      <alignment horizontal="right" vertical="center"/>
    </xf>
    <xf numFmtId="167" fontId="11" fillId="0" borderId="0" xfId="0" applyNumberFormat="1" applyFont="1" applyAlignment="1">
      <alignment horizontal="right" vertical="center"/>
    </xf>
    <xf numFmtId="164" fontId="11" fillId="0" borderId="6" xfId="0" applyNumberFormat="1" applyFont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164" fontId="11" fillId="0" borderId="6" xfId="0" applyNumberFormat="1" applyFont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164" fontId="2" fillId="7" borderId="6" xfId="0" applyNumberFormat="1" applyFont="1" applyFill="1" applyBorder="1" applyAlignment="1">
      <alignment horizontal="right" vertical="center"/>
    </xf>
    <xf numFmtId="0" fontId="21" fillId="0" borderId="0" xfId="0" applyFont="1"/>
    <xf numFmtId="0" fontId="20" fillId="0" borderId="0" xfId="0" applyFont="1" applyAlignment="1">
      <alignment horizontal="left" vertical="top"/>
    </xf>
    <xf numFmtId="0" fontId="18" fillId="0" borderId="0" xfId="0" applyFont="1" applyAlignment="1">
      <alignment vertical="center"/>
    </xf>
    <xf numFmtId="0" fontId="10" fillId="7" borderId="6" xfId="0" applyFont="1" applyFill="1" applyBorder="1" applyAlignment="1">
      <alignment horizontal="center" vertical="center" wrapText="1"/>
    </xf>
    <xf numFmtId="10" fontId="10" fillId="7" borderId="6" xfId="0" applyNumberFormat="1" applyFont="1" applyFill="1" applyBorder="1" applyAlignment="1">
      <alignment horizontal="center" vertical="center" wrapText="1"/>
    </xf>
    <xf numFmtId="164" fontId="10" fillId="7" borderId="6" xfId="0" applyNumberFormat="1" applyFont="1" applyFill="1" applyBorder="1" applyAlignment="1">
      <alignment horizontal="right" vertical="center" wrapText="1"/>
    </xf>
    <xf numFmtId="164" fontId="14" fillId="7" borderId="6" xfId="0" applyNumberFormat="1" applyFont="1" applyFill="1" applyBorder="1" applyAlignment="1">
      <alignment horizontal="right" vertical="center" wrapText="1"/>
    </xf>
    <xf numFmtId="0" fontId="10" fillId="7" borderId="6" xfId="0" applyFont="1" applyFill="1" applyBorder="1" applyAlignment="1">
      <alignment horizontal="right" vertical="center" wrapText="1"/>
    </xf>
    <xf numFmtId="0" fontId="14" fillId="7" borderId="6" xfId="0" applyFont="1" applyFill="1" applyBorder="1" applyAlignment="1">
      <alignment vertical="center" wrapText="1"/>
    </xf>
    <xf numFmtId="165" fontId="10" fillId="7" borderId="7" xfId="0" applyNumberFormat="1" applyFont="1" applyFill="1" applyBorder="1"/>
    <xf numFmtId="0" fontId="2" fillId="0" borderId="3" xfId="0" applyFont="1" applyBorder="1"/>
    <xf numFmtId="0" fontId="10" fillId="7" borderId="11" xfId="0" applyFont="1" applyFill="1" applyBorder="1" applyAlignment="1">
      <alignment horizontal="left" vertical="center"/>
    </xf>
    <xf numFmtId="0" fontId="10" fillId="7" borderId="7" xfId="0" applyFont="1" applyFill="1" applyBorder="1" applyAlignment="1">
      <alignment horizontal="left" vertical="center"/>
    </xf>
    <xf numFmtId="0" fontId="10" fillId="7" borderId="12" xfId="0" applyFont="1" applyFill="1" applyBorder="1" applyAlignment="1">
      <alignment horizontal="left" vertical="center"/>
    </xf>
    <xf numFmtId="164" fontId="2" fillId="9" borderId="6" xfId="0" applyNumberFormat="1" applyFont="1" applyFill="1" applyBorder="1" applyAlignment="1">
      <alignment horizontal="right" vertical="center"/>
    </xf>
    <xf numFmtId="0" fontId="2" fillId="7" borderId="5" xfId="0" applyFont="1" applyFill="1" applyBorder="1" applyAlignment="1">
      <alignment horizontal="center" vertical="center" wrapText="1"/>
    </xf>
    <xf numFmtId="2" fontId="2" fillId="7" borderId="5" xfId="0" applyNumberFormat="1" applyFont="1" applyFill="1" applyBorder="1" applyAlignment="1">
      <alignment horizontal="center" vertical="center" wrapText="1"/>
    </xf>
    <xf numFmtId="164" fontId="2" fillId="7" borderId="5" xfId="0" applyNumberFormat="1" applyFont="1" applyFill="1" applyBorder="1" applyAlignment="1">
      <alignment vertical="center" wrapText="1"/>
    </xf>
    <xf numFmtId="164" fontId="2" fillId="7" borderId="5" xfId="0" applyNumberFormat="1" applyFont="1" applyFill="1" applyBorder="1" applyAlignment="1">
      <alignment horizontal="right" vertical="center" wrapText="1"/>
    </xf>
    <xf numFmtId="165" fontId="2" fillId="7" borderId="5" xfId="0" applyNumberFormat="1" applyFont="1" applyFill="1" applyBorder="1" applyAlignment="1">
      <alignment horizontal="right" vertical="center" wrapText="1"/>
    </xf>
    <xf numFmtId="0" fontId="2" fillId="7" borderId="6" xfId="0" applyFont="1" applyFill="1" applyBorder="1" applyAlignment="1">
      <alignment horizontal="center" vertical="center" wrapText="1"/>
    </xf>
    <xf numFmtId="2" fontId="2" fillId="7" borderId="6" xfId="0" applyNumberFormat="1" applyFont="1" applyFill="1" applyBorder="1" applyAlignment="1">
      <alignment horizontal="center" vertical="center" wrapText="1"/>
    </xf>
    <xf numFmtId="164" fontId="2" fillId="7" borderId="6" xfId="0" applyNumberFormat="1" applyFont="1" applyFill="1" applyBorder="1" applyAlignment="1">
      <alignment vertical="center" wrapText="1"/>
    </xf>
    <xf numFmtId="164" fontId="2" fillId="7" borderId="6" xfId="0" applyNumberFormat="1" applyFont="1" applyFill="1" applyBorder="1" applyAlignment="1">
      <alignment horizontal="right" vertical="center" wrapText="1"/>
    </xf>
    <xf numFmtId="165" fontId="2" fillId="7" borderId="6" xfId="0" applyNumberFormat="1" applyFont="1" applyFill="1" applyBorder="1" applyAlignment="1">
      <alignment horizontal="right" vertical="center" wrapText="1"/>
    </xf>
    <xf numFmtId="0" fontId="2" fillId="7" borderId="6" xfId="0" applyFont="1" applyFill="1" applyBorder="1" applyAlignment="1">
      <alignment vertical="center" wrapText="1"/>
    </xf>
    <xf numFmtId="166" fontId="2" fillId="7" borderId="6" xfId="0" applyNumberFormat="1" applyFont="1" applyFill="1" applyBorder="1" applyAlignment="1">
      <alignment horizontal="right" vertical="center" wrapText="1"/>
    </xf>
    <xf numFmtId="164" fontId="2" fillId="9" borderId="15" xfId="0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164" fontId="2" fillId="9" borderId="7" xfId="0" applyNumberFormat="1" applyFont="1" applyFill="1" applyBorder="1" applyAlignment="1">
      <alignment horizontal="right" vertical="center"/>
    </xf>
    <xf numFmtId="0" fontId="17" fillId="0" borderId="3" xfId="0" applyFont="1" applyBorder="1" applyAlignment="1">
      <alignment vertical="center" wrapText="1"/>
    </xf>
    <xf numFmtId="167" fontId="7" fillId="0" borderId="5" xfId="0" applyNumberFormat="1" applyFont="1" applyBorder="1"/>
    <xf numFmtId="164" fontId="2" fillId="9" borderId="15" xfId="0" applyNumberFormat="1" applyFont="1" applyFill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19" fillId="0" borderId="3" xfId="0" applyFont="1" applyBorder="1" applyAlignment="1">
      <alignment vertical="center" wrapText="1"/>
    </xf>
    <xf numFmtId="0" fontId="31" fillId="0" borderId="3" xfId="0" applyFont="1" applyBorder="1" applyAlignment="1">
      <alignment horizontal="left" vertical="center" wrapText="1"/>
    </xf>
    <xf numFmtId="0" fontId="23" fillId="0" borderId="0" xfId="0" applyFont="1"/>
    <xf numFmtId="0" fontId="32" fillId="0" borderId="3" xfId="0" applyFont="1" applyBorder="1" applyAlignment="1">
      <alignment vertical="center" wrapText="1"/>
    </xf>
    <xf numFmtId="0" fontId="24" fillId="0" borderId="3" xfId="0" applyFont="1" applyBorder="1" applyAlignment="1">
      <alignment vertical="center" wrapText="1"/>
    </xf>
    <xf numFmtId="0" fontId="27" fillId="0" borderId="3" xfId="0" applyFont="1" applyBorder="1" applyAlignment="1">
      <alignment vertical="center" wrapText="1"/>
    </xf>
    <xf numFmtId="165" fontId="33" fillId="0" borderId="10" xfId="0" applyNumberFormat="1" applyFont="1" applyBorder="1" applyAlignment="1">
      <alignment horizontal="right" vertical="center" wrapText="1"/>
    </xf>
    <xf numFmtId="0" fontId="3" fillId="7" borderId="15" xfId="0" applyFont="1" applyFill="1" applyBorder="1" applyAlignment="1">
      <alignment horizontal="center" vertical="center"/>
    </xf>
    <xf numFmtId="0" fontId="20" fillId="10" borderId="15" xfId="1" applyFont="1" applyFill="1" applyBorder="1" applyAlignment="1">
      <alignment horizontal="center"/>
    </xf>
    <xf numFmtId="0" fontId="20" fillId="8" borderId="15" xfId="1" applyFont="1" applyFill="1" applyBorder="1" applyAlignment="1">
      <alignment horizontal="center"/>
    </xf>
    <xf numFmtId="0" fontId="26" fillId="7" borderId="15" xfId="1" applyFill="1" applyBorder="1"/>
    <xf numFmtId="0" fontId="26" fillId="9" borderId="15" xfId="1" applyFill="1" applyBorder="1"/>
    <xf numFmtId="0" fontId="20" fillId="0" borderId="3" xfId="0" applyFont="1" applyBorder="1"/>
    <xf numFmtId="0" fontId="19" fillId="0" borderId="0" xfId="0" applyFont="1" applyAlignment="1">
      <alignment vertical="center"/>
    </xf>
    <xf numFmtId="0" fontId="13" fillId="0" borderId="9" xfId="0" applyFont="1" applyBorder="1" applyAlignment="1">
      <alignment horizontal="right"/>
    </xf>
    <xf numFmtId="165" fontId="3" fillId="0" borderId="9" xfId="0" applyNumberFormat="1" applyFont="1" applyBorder="1"/>
    <xf numFmtId="0" fontId="13" fillId="0" borderId="22" xfId="0" applyFont="1" applyBorder="1" applyAlignment="1">
      <alignment horizontal="right"/>
    </xf>
    <xf numFmtId="0" fontId="26" fillId="12" borderId="3" xfId="1" applyFill="1"/>
    <xf numFmtId="0" fontId="3" fillId="12" borderId="3" xfId="1" applyFont="1" applyFill="1" applyAlignment="1">
      <alignment horizontal="center" vertical="center"/>
    </xf>
    <xf numFmtId="0" fontId="26" fillId="12" borderId="3" xfId="1" applyFill="1" applyAlignment="1">
      <alignment horizontal="center" vertical="center"/>
    </xf>
    <xf numFmtId="0" fontId="0" fillId="13" borderId="0" xfId="0" applyFill="1"/>
    <xf numFmtId="0" fontId="12" fillId="13" borderId="0" xfId="0" applyFont="1" applyFill="1"/>
    <xf numFmtId="0" fontId="26" fillId="0" borderId="3" xfId="1"/>
    <xf numFmtId="0" fontId="26" fillId="15" borderId="15" xfId="1" applyFill="1" applyBorder="1"/>
    <xf numFmtId="0" fontId="9" fillId="15" borderId="15" xfId="1" applyFont="1" applyFill="1" applyBorder="1" applyAlignment="1">
      <alignment vertical="center"/>
    </xf>
    <xf numFmtId="0" fontId="37" fillId="15" borderId="15" xfId="1" applyFont="1" applyFill="1" applyBorder="1" applyAlignment="1">
      <alignment vertical="center"/>
    </xf>
    <xf numFmtId="0" fontId="38" fillId="15" borderId="15" xfId="1" applyFont="1" applyFill="1" applyBorder="1"/>
    <xf numFmtId="44" fontId="38" fillId="15" borderId="15" xfId="1" applyNumberFormat="1" applyFont="1" applyFill="1" applyBorder="1"/>
    <xf numFmtId="4" fontId="40" fillId="17" borderId="15" xfId="0" applyNumberFormat="1" applyFont="1" applyFill="1" applyBorder="1" applyAlignment="1">
      <alignment horizontal="left" vertical="center"/>
    </xf>
    <xf numFmtId="4" fontId="40" fillId="17" borderId="15" xfId="0" applyNumberFormat="1" applyFont="1" applyFill="1" applyBorder="1" applyAlignment="1">
      <alignment horizontal="left" vertical="center" wrapText="1"/>
    </xf>
    <xf numFmtId="4" fontId="41" fillId="17" borderId="15" xfId="0" applyNumberFormat="1" applyFont="1" applyFill="1" applyBorder="1" applyAlignment="1">
      <alignment horizontal="left" vertical="center"/>
    </xf>
    <xf numFmtId="4" fontId="41" fillId="17" borderId="15" xfId="0" applyNumberFormat="1" applyFont="1" applyFill="1" applyBorder="1" applyAlignment="1">
      <alignment horizontal="left" vertical="center" wrapText="1"/>
    </xf>
    <xf numFmtId="0" fontId="40" fillId="8" borderId="15" xfId="0" applyFont="1" applyFill="1" applyBorder="1"/>
    <xf numFmtId="4" fontId="40" fillId="17" borderId="18" xfId="0" applyNumberFormat="1" applyFont="1" applyFill="1" applyBorder="1" applyAlignment="1">
      <alignment horizontal="left" vertical="center"/>
    </xf>
    <xf numFmtId="4" fontId="40" fillId="17" borderId="18" xfId="0" applyNumberFormat="1" applyFont="1" applyFill="1" applyBorder="1" applyAlignment="1">
      <alignment horizontal="left" vertical="center" wrapText="1"/>
    </xf>
    <xf numFmtId="0" fontId="26" fillId="15" borderId="31" xfId="1" applyFill="1" applyBorder="1" applyAlignment="1">
      <alignment horizontal="center"/>
    </xf>
    <xf numFmtId="0" fontId="9" fillId="15" borderId="29" xfId="1" applyFont="1" applyFill="1" applyBorder="1" applyAlignment="1">
      <alignment vertical="center"/>
    </xf>
    <xf numFmtId="0" fontId="37" fillId="15" borderId="31" xfId="1" applyFont="1" applyFill="1" applyBorder="1" applyAlignment="1">
      <alignment horizontal="center" vertical="center"/>
    </xf>
    <xf numFmtId="0" fontId="42" fillId="0" borderId="14" xfId="0" applyFont="1" applyBorder="1" applyAlignment="1">
      <alignment wrapText="1"/>
    </xf>
    <xf numFmtId="0" fontId="1" fillId="0" borderId="14" xfId="0" applyFont="1" applyBorder="1" applyAlignment="1">
      <alignment wrapText="1"/>
    </xf>
    <xf numFmtId="0" fontId="1" fillId="18" borderId="14" xfId="0" applyFont="1" applyFill="1" applyBorder="1" applyAlignment="1">
      <alignment wrapText="1"/>
    </xf>
    <xf numFmtId="0" fontId="1" fillId="0" borderId="14" xfId="0" applyFont="1" applyBorder="1" applyAlignment="1">
      <alignment horizontal="right" wrapText="1"/>
    </xf>
    <xf numFmtId="44" fontId="38" fillId="15" borderId="31" xfId="1" applyNumberFormat="1" applyFont="1" applyFill="1" applyBorder="1" applyAlignment="1">
      <alignment horizontal="center"/>
    </xf>
    <xf numFmtId="0" fontId="38" fillId="15" borderId="31" xfId="1" applyFont="1" applyFill="1" applyBorder="1" applyAlignment="1">
      <alignment horizontal="center"/>
    </xf>
    <xf numFmtId="167" fontId="7" fillId="0" borderId="9" xfId="0" applyNumberFormat="1" applyFont="1" applyBorder="1"/>
    <xf numFmtId="164" fontId="2" fillId="7" borderId="10" xfId="0" applyNumberFormat="1" applyFont="1" applyFill="1" applyBorder="1" applyAlignment="1">
      <alignment horizontal="right" vertical="center"/>
    </xf>
    <xf numFmtId="0" fontId="5" fillId="0" borderId="15" xfId="0" applyFont="1" applyBorder="1"/>
    <xf numFmtId="167" fontId="33" fillId="0" borderId="15" xfId="0" applyNumberFormat="1" applyFont="1" applyBorder="1"/>
    <xf numFmtId="164" fontId="2" fillId="7" borderId="5" xfId="0" applyNumberFormat="1" applyFont="1" applyFill="1" applyBorder="1" applyAlignment="1">
      <alignment horizontal="right" vertical="center"/>
    </xf>
    <xf numFmtId="164" fontId="2" fillId="9" borderId="5" xfId="0" applyNumberFormat="1" applyFont="1" applyFill="1" applyBorder="1" applyAlignment="1">
      <alignment horizontal="right" vertical="center"/>
    </xf>
    <xf numFmtId="164" fontId="2" fillId="9" borderId="11" xfId="0" applyNumberFormat="1" applyFont="1" applyFill="1" applyBorder="1" applyAlignment="1">
      <alignment horizontal="right" vertical="center"/>
    </xf>
    <xf numFmtId="164" fontId="2" fillId="9" borderId="18" xfId="0" applyNumberFormat="1" applyFont="1" applyFill="1" applyBorder="1" applyAlignment="1">
      <alignment horizontal="right" vertical="center"/>
    </xf>
    <xf numFmtId="0" fontId="9" fillId="0" borderId="15" xfId="0" applyFont="1" applyBorder="1" applyAlignment="1">
      <alignment horizontal="center" vertical="center" wrapText="1"/>
    </xf>
    <xf numFmtId="0" fontId="9" fillId="11" borderId="15" xfId="0" applyFont="1" applyFill="1" applyBorder="1" applyAlignment="1">
      <alignment horizontal="center" vertical="center" wrapText="1"/>
    </xf>
    <xf numFmtId="0" fontId="16" fillId="11" borderId="15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43" fillId="12" borderId="3" xfId="1" applyFont="1" applyFill="1"/>
    <xf numFmtId="0" fontId="28" fillId="0" borderId="15" xfId="1" applyFont="1" applyBorder="1" applyAlignment="1">
      <alignment horizontal="center" vertical="center"/>
    </xf>
    <xf numFmtId="0" fontId="20" fillId="0" borderId="15" xfId="1" applyFont="1" applyBorder="1" applyAlignment="1">
      <alignment horizontal="left" vertical="center"/>
    </xf>
    <xf numFmtId="0" fontId="20" fillId="0" borderId="15" xfId="1" applyFont="1" applyBorder="1" applyAlignment="1">
      <alignment horizontal="left"/>
    </xf>
    <xf numFmtId="0" fontId="3" fillId="14" borderId="23" xfId="1" applyFont="1" applyFill="1" applyBorder="1" applyAlignment="1">
      <alignment horizontal="center" vertical="center"/>
    </xf>
    <xf numFmtId="0" fontId="3" fillId="14" borderId="24" xfId="1" applyFont="1" applyFill="1" applyBorder="1" applyAlignment="1">
      <alignment horizontal="center" vertical="center"/>
    </xf>
    <xf numFmtId="0" fontId="3" fillId="14" borderId="25" xfId="1" applyFont="1" applyFill="1" applyBorder="1" applyAlignment="1">
      <alignment horizontal="center" vertical="center"/>
    </xf>
    <xf numFmtId="0" fontId="3" fillId="14" borderId="26" xfId="1" applyFont="1" applyFill="1" applyBorder="1" applyAlignment="1">
      <alignment horizontal="center" vertical="center"/>
    </xf>
    <xf numFmtId="0" fontId="3" fillId="14" borderId="27" xfId="1" applyFont="1" applyFill="1" applyBorder="1" applyAlignment="1">
      <alignment horizontal="center" vertical="center"/>
    </xf>
    <xf numFmtId="0" fontId="3" fillId="14" borderId="28" xfId="1" applyFont="1" applyFill="1" applyBorder="1" applyAlignment="1">
      <alignment horizontal="center" vertical="center"/>
    </xf>
    <xf numFmtId="0" fontId="3" fillId="13" borderId="23" xfId="1" applyFont="1" applyFill="1" applyBorder="1" applyAlignment="1">
      <alignment horizontal="center" vertical="center"/>
    </xf>
    <xf numFmtId="0" fontId="3" fillId="13" borderId="24" xfId="1" applyFont="1" applyFill="1" applyBorder="1" applyAlignment="1">
      <alignment horizontal="center" vertical="center"/>
    </xf>
    <xf numFmtId="0" fontId="3" fillId="13" borderId="25" xfId="1" applyFont="1" applyFill="1" applyBorder="1" applyAlignment="1">
      <alignment horizontal="center" vertical="center"/>
    </xf>
    <xf numFmtId="0" fontId="3" fillId="13" borderId="26" xfId="1" applyFont="1" applyFill="1" applyBorder="1" applyAlignment="1">
      <alignment horizontal="center" vertical="center"/>
    </xf>
    <xf numFmtId="0" fontId="3" fillId="13" borderId="27" xfId="1" applyFont="1" applyFill="1" applyBorder="1" applyAlignment="1">
      <alignment horizontal="center" vertical="center"/>
    </xf>
    <xf numFmtId="0" fontId="3" fillId="13" borderId="28" xfId="1" applyFont="1" applyFill="1" applyBorder="1" applyAlignment="1">
      <alignment horizontal="center" vertical="center"/>
    </xf>
    <xf numFmtId="0" fontId="9" fillId="13" borderId="0" xfId="0" applyFont="1" applyFill="1" applyAlignment="1">
      <alignment horizontal="center" vertical="center"/>
    </xf>
    <xf numFmtId="0" fontId="15" fillId="0" borderId="15" xfId="0" applyFont="1" applyBorder="1" applyAlignment="1">
      <alignment horizontal="center" vertical="top" wrapText="1"/>
    </xf>
    <xf numFmtId="0" fontId="32" fillId="0" borderId="15" xfId="0" applyFont="1" applyBorder="1" applyAlignment="1">
      <alignment horizontal="center" vertical="top" wrapText="1"/>
    </xf>
    <xf numFmtId="0" fontId="31" fillId="0" borderId="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center"/>
    </xf>
    <xf numFmtId="0" fontId="5" fillId="0" borderId="15" xfId="0" applyFont="1" applyBorder="1"/>
    <xf numFmtId="0" fontId="30" fillId="0" borderId="3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right" vertical="center" wrapText="1"/>
    </xf>
    <xf numFmtId="0" fontId="5" fillId="0" borderId="8" xfId="0" applyFont="1" applyBorder="1"/>
    <xf numFmtId="0" fontId="5" fillId="0" borderId="9" xfId="0" applyFont="1" applyBorder="1"/>
    <xf numFmtId="0" fontId="4" fillId="5" borderId="1" xfId="0" applyFont="1" applyFill="1" applyBorder="1" applyAlignment="1">
      <alignment horizontal="center"/>
    </xf>
    <xf numFmtId="0" fontId="5" fillId="6" borderId="2" xfId="0" applyFont="1" applyFill="1" applyBorder="1"/>
    <xf numFmtId="0" fontId="5" fillId="6" borderId="3" xfId="0" applyFont="1" applyFill="1" applyBorder="1"/>
    <xf numFmtId="0" fontId="7" fillId="0" borderId="12" xfId="0" applyFont="1" applyBorder="1" applyAlignment="1">
      <alignment horizontal="right" vertical="center" wrapText="1"/>
    </xf>
    <xf numFmtId="0" fontId="5" fillId="0" borderId="19" xfId="0" applyFont="1" applyBorder="1"/>
    <xf numFmtId="0" fontId="5" fillId="0" borderId="20" xfId="0" applyFont="1" applyBorder="1"/>
    <xf numFmtId="0" fontId="4" fillId="2" borderId="1" xfId="0" applyFont="1" applyFill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9" fillId="0" borderId="7" xfId="0" applyFont="1" applyBorder="1" applyAlignment="1">
      <alignment horizontal="right" vertical="center" wrapText="1"/>
    </xf>
    <xf numFmtId="0" fontId="19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21" xfId="0" applyFont="1" applyBorder="1" applyAlignment="1">
      <alignment horizontal="right"/>
    </xf>
    <xf numFmtId="0" fontId="20" fillId="0" borderId="3" xfId="0" applyFont="1" applyBorder="1" applyAlignment="1">
      <alignment horizontal="right"/>
    </xf>
    <xf numFmtId="0" fontId="0" fillId="0" borderId="3" xfId="0" applyBorder="1" applyAlignment="1">
      <alignment horizontal="center"/>
    </xf>
    <xf numFmtId="0" fontId="19" fillId="0" borderId="3" xfId="0" applyFont="1" applyBorder="1" applyAlignment="1">
      <alignment horizontal="center" vertical="center"/>
    </xf>
    <xf numFmtId="0" fontId="36" fillId="0" borderId="17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right"/>
    </xf>
    <xf numFmtId="0" fontId="22" fillId="0" borderId="21" xfId="0" applyFont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37" fillId="16" borderId="27" xfId="0" applyFont="1" applyFill="1" applyBorder="1" applyAlignment="1">
      <alignment horizontal="center" vertical="center"/>
    </xf>
    <xf numFmtId="0" fontId="37" fillId="15" borderId="29" xfId="1" applyFont="1" applyFill="1" applyBorder="1" applyAlignment="1">
      <alignment horizontal="center" vertical="center"/>
    </xf>
    <xf numFmtId="0" fontId="37" fillId="15" borderId="30" xfId="1" applyFont="1" applyFill="1" applyBorder="1" applyAlignment="1">
      <alignment horizontal="center" vertical="center"/>
    </xf>
    <xf numFmtId="0" fontId="37" fillId="15" borderId="31" xfId="1" applyFont="1" applyFill="1" applyBorder="1" applyAlignment="1">
      <alignment horizontal="center" vertical="center"/>
    </xf>
    <xf numFmtId="44" fontId="38" fillId="15" borderId="29" xfId="1" applyNumberFormat="1" applyFont="1" applyFill="1" applyBorder="1" applyAlignment="1">
      <alignment horizontal="center"/>
    </xf>
    <xf numFmtId="44" fontId="38" fillId="15" borderId="30" xfId="1" applyNumberFormat="1" applyFont="1" applyFill="1" applyBorder="1" applyAlignment="1">
      <alignment horizontal="center"/>
    </xf>
    <xf numFmtId="0" fontId="26" fillId="15" borderId="29" xfId="1" applyFill="1" applyBorder="1" applyAlignment="1">
      <alignment horizontal="center"/>
    </xf>
    <xf numFmtId="0" fontId="26" fillId="15" borderId="30" xfId="1" applyFill="1" applyBorder="1" applyAlignment="1">
      <alignment horizontal="center"/>
    </xf>
    <xf numFmtId="0" fontId="26" fillId="15" borderId="31" xfId="1" applyFill="1" applyBorder="1" applyAlignment="1">
      <alignment horizontal="center"/>
    </xf>
    <xf numFmtId="0" fontId="9" fillId="13" borderId="3" xfId="1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9" fillId="15" borderId="29" xfId="1" applyFont="1" applyFill="1" applyBorder="1" applyAlignment="1">
      <alignment vertical="center"/>
    </xf>
    <xf numFmtId="0" fontId="9" fillId="15" borderId="31" xfId="1" applyFont="1" applyFill="1" applyBorder="1" applyAlignment="1">
      <alignment vertical="center"/>
    </xf>
    <xf numFmtId="0" fontId="9" fillId="15" borderId="30" xfId="1" applyFont="1" applyFill="1" applyBorder="1" applyAlignment="1">
      <alignment vertical="center"/>
    </xf>
    <xf numFmtId="0" fontId="9" fillId="15" borderId="29" xfId="1" applyFont="1" applyFill="1" applyBorder="1" applyAlignment="1">
      <alignment horizontal="center" vertical="center"/>
    </xf>
    <xf numFmtId="0" fontId="9" fillId="15" borderId="31" xfId="1" applyFont="1" applyFill="1" applyBorder="1" applyAlignment="1">
      <alignment horizontal="center" vertical="center"/>
    </xf>
    <xf numFmtId="0" fontId="9" fillId="15" borderId="30" xfId="1" applyFont="1" applyFill="1" applyBorder="1" applyAlignment="1">
      <alignment horizontal="center" vertical="center"/>
    </xf>
    <xf numFmtId="0" fontId="38" fillId="15" borderId="29" xfId="1" applyFont="1" applyFill="1" applyBorder="1" applyAlignment="1">
      <alignment horizontal="center"/>
    </xf>
    <xf numFmtId="0" fontId="38" fillId="15" borderId="30" xfId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29" fillId="0" borderId="0" xfId="0" applyFont="1"/>
    <xf numFmtId="0" fontId="2" fillId="8" borderId="15" xfId="1" applyFont="1" applyFill="1" applyBorder="1" applyAlignment="1">
      <alignment horizontal="center"/>
    </xf>
    <xf numFmtId="2" fontId="2" fillId="12" borderId="15" xfId="1" applyNumberFormat="1" applyFont="1" applyFill="1" applyBorder="1" applyAlignment="1">
      <alignment horizontal="center"/>
    </xf>
    <xf numFmtId="0" fontId="2" fillId="0" borderId="15" xfId="1" applyFont="1" applyBorder="1" applyAlignment="1">
      <alignment horizontal="center"/>
    </xf>
    <xf numFmtId="0" fontId="44" fillId="0" borderId="0" xfId="0" applyFont="1"/>
    <xf numFmtId="0" fontId="3" fillId="0" borderId="3" xfId="0" applyFont="1" applyBorder="1" applyAlignment="1">
      <alignment horizontal="right"/>
    </xf>
    <xf numFmtId="0" fontId="3" fillId="0" borderId="15" xfId="0" applyFont="1" applyBorder="1" applyAlignment="1">
      <alignment horizontal="right"/>
    </xf>
    <xf numFmtId="0" fontId="2" fillId="0" borderId="3" xfId="0" applyFont="1" applyBorder="1" applyAlignment="1">
      <alignment horizontal="center" vertical="center" wrapText="1"/>
    </xf>
    <xf numFmtId="0" fontId="39" fillId="15" borderId="29" xfId="1" applyFont="1" applyFill="1" applyBorder="1" applyAlignment="1">
      <alignment horizontal="center" vertical="center" wrapText="1"/>
    </xf>
    <xf numFmtId="0" fontId="39" fillId="15" borderId="31" xfId="1" applyFont="1" applyFill="1" applyBorder="1" applyAlignment="1">
      <alignment horizontal="center" vertical="center" wrapText="1"/>
    </xf>
    <xf numFmtId="0" fontId="15" fillId="13" borderId="3" xfId="1" applyFont="1" applyFill="1" applyAlignment="1">
      <alignment horizontal="center" vertical="center"/>
    </xf>
  </cellXfs>
  <cellStyles count="2">
    <cellStyle name="Normalny" xfId="0" builtinId="0"/>
    <cellStyle name="Normalny 2" xfId="1" xr:uid="{120EDCE8-3691-43C9-930C-864FADA56305}"/>
  </cellStyles>
  <dxfs count="2">
    <dxf>
      <fill>
        <patternFill patternType="solid">
          <bgColor rgb="FFCD5C5C"/>
        </patternFill>
      </fill>
    </dxf>
    <dxf>
      <fill>
        <patternFill patternType="solid">
          <bgColor rgb="FFADFF2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customschemas.google.com/relationships/workbookmetadata" Target="meta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477A1-82AF-4FE7-A576-801324DB9A8F}">
  <sheetPr>
    <tabColor rgb="FF00B0F0"/>
  </sheetPr>
  <dimension ref="A1:H44"/>
  <sheetViews>
    <sheetView tabSelected="1" workbookViewId="0">
      <selection activeCell="G40" sqref="G40"/>
    </sheetView>
  </sheetViews>
  <sheetFormatPr defaultColWidth="0" defaultRowHeight="13" zeroHeight="1" x14ac:dyDescent="0.3"/>
  <cols>
    <col min="1" max="6" width="10.6328125" style="98" customWidth="1"/>
    <col min="7" max="7" width="16.453125" style="98" customWidth="1"/>
    <col min="8" max="8" width="9.08984375" style="98" customWidth="1"/>
    <col min="9" max="16384" width="9.08984375" style="98" hidden="1"/>
  </cols>
  <sheetData>
    <row r="1" spans="1:7" x14ac:dyDescent="0.3"/>
    <row r="2" spans="1:7" x14ac:dyDescent="0.3"/>
    <row r="3" spans="1:7" x14ac:dyDescent="0.3">
      <c r="A3" s="141" t="s">
        <v>66</v>
      </c>
      <c r="B3" s="142"/>
      <c r="C3" s="143"/>
      <c r="D3" s="147"/>
      <c r="E3" s="148"/>
      <c r="F3" s="148"/>
      <c r="G3" s="149"/>
    </row>
    <row r="4" spans="1:7" x14ac:dyDescent="0.3">
      <c r="A4" s="144"/>
      <c r="B4" s="145"/>
      <c r="C4" s="146"/>
      <c r="D4" s="150"/>
      <c r="E4" s="151"/>
      <c r="F4" s="151"/>
      <c r="G4" s="152"/>
    </row>
    <row r="5" spans="1:7" x14ac:dyDescent="0.3">
      <c r="A5" s="141" t="s">
        <v>67</v>
      </c>
      <c r="B5" s="142"/>
      <c r="C5" s="143"/>
      <c r="D5" s="147"/>
      <c r="E5" s="148"/>
      <c r="F5" s="148"/>
      <c r="G5" s="149"/>
    </row>
    <row r="6" spans="1:7" x14ac:dyDescent="0.3">
      <c r="A6" s="144"/>
      <c r="B6" s="145"/>
      <c r="C6" s="146"/>
      <c r="D6" s="150"/>
      <c r="E6" s="151"/>
      <c r="F6" s="151"/>
      <c r="G6" s="152"/>
    </row>
    <row r="7" spans="1:7" x14ac:dyDescent="0.3">
      <c r="A7" s="141" t="s">
        <v>68</v>
      </c>
      <c r="B7" s="142"/>
      <c r="C7" s="143"/>
      <c r="D7" s="147"/>
      <c r="E7" s="148"/>
      <c r="F7" s="148"/>
      <c r="G7" s="149"/>
    </row>
    <row r="8" spans="1:7" x14ac:dyDescent="0.3">
      <c r="A8" s="144"/>
      <c r="B8" s="145"/>
      <c r="C8" s="146"/>
      <c r="D8" s="150"/>
      <c r="E8" s="151"/>
      <c r="F8" s="151"/>
      <c r="G8" s="152"/>
    </row>
    <row r="9" spans="1:7" ht="15.5" x14ac:dyDescent="0.3">
      <c r="A9" s="99"/>
      <c r="B9" s="99"/>
      <c r="C9" s="99"/>
      <c r="D9" s="100"/>
      <c r="E9" s="100"/>
      <c r="F9" s="100"/>
      <c r="G9" s="100"/>
    </row>
    <row r="10" spans="1:7" ht="15.5" x14ac:dyDescent="0.3">
      <c r="A10" s="99"/>
      <c r="B10" s="99"/>
      <c r="C10" s="99"/>
      <c r="D10" s="100"/>
      <c r="E10" s="100"/>
      <c r="F10" s="100"/>
      <c r="G10" s="100"/>
    </row>
    <row r="11" spans="1:7" ht="18" x14ac:dyDescent="0.3">
      <c r="A11" s="138" t="s">
        <v>64</v>
      </c>
      <c r="B11" s="138"/>
      <c r="C11" s="138"/>
      <c r="D11" s="138"/>
      <c r="E11" s="138"/>
      <c r="F11" s="138"/>
      <c r="G11" s="138"/>
    </row>
    <row r="12" spans="1:7" ht="15.5" x14ac:dyDescent="0.35">
      <c r="A12" s="139" t="s">
        <v>52</v>
      </c>
      <c r="B12" s="139"/>
      <c r="C12" s="139"/>
      <c r="D12" s="139"/>
      <c r="E12" s="139"/>
      <c r="F12" s="139"/>
      <c r="G12" s="89"/>
    </row>
    <row r="13" spans="1:7" ht="15.5" x14ac:dyDescent="0.35">
      <c r="A13" s="139" t="s">
        <v>63</v>
      </c>
      <c r="B13" s="139"/>
      <c r="C13" s="139"/>
      <c r="D13" s="139"/>
      <c r="E13" s="139"/>
      <c r="F13" s="139"/>
      <c r="G13" s="90"/>
    </row>
    <row r="14" spans="1:7" ht="15.5" x14ac:dyDescent="0.35">
      <c r="A14" s="140" t="s">
        <v>60</v>
      </c>
      <c r="B14" s="140"/>
      <c r="C14" s="140"/>
      <c r="D14" s="140"/>
      <c r="E14" s="140"/>
      <c r="F14" s="140"/>
      <c r="G14" s="91"/>
    </row>
    <row r="15" spans="1:7" ht="15.5" x14ac:dyDescent="0.35">
      <c r="A15" s="140" t="s">
        <v>61</v>
      </c>
      <c r="B15" s="140"/>
      <c r="C15" s="140"/>
      <c r="D15" s="140"/>
      <c r="E15" s="140"/>
      <c r="F15" s="140"/>
      <c r="G15" s="92"/>
    </row>
    <row r="16" spans="1:7" x14ac:dyDescent="0.3"/>
    <row r="37" spans="1:1" x14ac:dyDescent="0.3"/>
    <row r="38" spans="1:1" x14ac:dyDescent="0.3">
      <c r="A38" s="137" t="s">
        <v>1202</v>
      </c>
    </row>
    <row r="39" spans="1:1" x14ac:dyDescent="0.3"/>
    <row r="40" spans="1:1" x14ac:dyDescent="0.3"/>
    <row r="41" spans="1:1" x14ac:dyDescent="0.3"/>
    <row r="42" spans="1:1" x14ac:dyDescent="0.3"/>
    <row r="43" spans="1:1" x14ac:dyDescent="0.3"/>
    <row r="44" spans="1:1" x14ac:dyDescent="0.3"/>
  </sheetData>
  <mergeCells count="11">
    <mergeCell ref="A3:C4"/>
    <mergeCell ref="A5:C6"/>
    <mergeCell ref="A7:C8"/>
    <mergeCell ref="D3:G4"/>
    <mergeCell ref="D5:G6"/>
    <mergeCell ref="D7:G8"/>
    <mergeCell ref="A11:G11"/>
    <mergeCell ref="A13:F13"/>
    <mergeCell ref="A12:F12"/>
    <mergeCell ref="A14:F14"/>
    <mergeCell ref="A15:F15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Z1003"/>
  <sheetViews>
    <sheetView workbookViewId="0">
      <selection activeCell="I9" sqref="I9"/>
    </sheetView>
  </sheetViews>
  <sheetFormatPr defaultColWidth="14.453125" defaultRowHeight="15" customHeight="1" x14ac:dyDescent="0.35"/>
  <cols>
    <col min="1" max="1" width="58.453125" customWidth="1"/>
    <col min="2" max="3" width="27.90625" customWidth="1"/>
    <col min="4" max="17" width="9.08984375" customWidth="1"/>
    <col min="18" max="26" width="8.6328125" customWidth="1"/>
  </cols>
  <sheetData>
    <row r="1" spans="1:26" ht="15" customHeight="1" x14ac:dyDescent="0.35">
      <c r="A1" s="153">
        <f>instrukcja!D3</f>
        <v>0</v>
      </c>
      <c r="B1" s="153"/>
      <c r="C1" s="153"/>
    </row>
    <row r="2" spans="1:26" ht="15" customHeight="1" x14ac:dyDescent="0.35">
      <c r="A2" s="153"/>
      <c r="B2" s="153"/>
      <c r="C2" s="153"/>
    </row>
    <row r="4" spans="1:26" ht="28.5" customHeight="1" x14ac:dyDescent="0.35">
      <c r="A4" s="214" t="s">
        <v>45</v>
      </c>
      <c r="B4" s="163"/>
      <c r="C4" s="164"/>
      <c r="D4" s="215" t="s">
        <v>53</v>
      </c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41"/>
      <c r="P4" s="41"/>
      <c r="Q4" s="41"/>
      <c r="R4" s="26"/>
      <c r="S4" s="26"/>
      <c r="T4" s="26"/>
      <c r="U4" s="26"/>
      <c r="V4" s="26"/>
      <c r="W4" s="26"/>
      <c r="X4" s="26"/>
      <c r="Y4" s="26"/>
      <c r="Z4" s="26"/>
    </row>
    <row r="5" spans="1:26" ht="46.5" x14ac:dyDescent="0.35">
      <c r="A5" s="42" t="s">
        <v>46</v>
      </c>
      <c r="B5" s="42" t="s">
        <v>47</v>
      </c>
      <c r="C5" s="42" t="s">
        <v>48</v>
      </c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41"/>
      <c r="P5" s="41"/>
      <c r="Q5" s="41"/>
      <c r="R5" s="26"/>
      <c r="S5" s="26"/>
      <c r="T5" s="26"/>
      <c r="U5" s="26"/>
      <c r="V5" s="26"/>
      <c r="W5" s="26"/>
      <c r="X5" s="26"/>
      <c r="Y5" s="26"/>
      <c r="Z5" s="26"/>
    </row>
    <row r="6" spans="1:26" ht="15.5" x14ac:dyDescent="0.35">
      <c r="A6" s="37"/>
      <c r="B6" s="43"/>
      <c r="C6" s="44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1:26" ht="15.5" x14ac:dyDescent="0.35">
      <c r="A7" s="37"/>
      <c r="B7" s="43"/>
      <c r="C7" s="44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15.5" x14ac:dyDescent="0.35">
      <c r="A8" s="37"/>
      <c r="B8" s="43"/>
      <c r="C8" s="44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15.5" x14ac:dyDescent="0.35">
      <c r="A9" s="37"/>
      <c r="B9" s="43"/>
      <c r="C9" s="44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15.5" x14ac:dyDescent="0.35">
      <c r="A10" s="37"/>
      <c r="B10" s="43"/>
      <c r="C10" s="44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15.5" x14ac:dyDescent="0.35">
      <c r="A11" s="37"/>
      <c r="B11" s="43"/>
      <c r="C11" s="44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15.5" x14ac:dyDescent="0.35">
      <c r="A12" s="37"/>
      <c r="B12" s="43"/>
      <c r="C12" s="44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15.5" x14ac:dyDescent="0.35">
      <c r="A13" s="37"/>
      <c r="B13" s="43"/>
      <c r="C13" s="44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15.5" x14ac:dyDescent="0.35">
      <c r="A14" s="37"/>
      <c r="B14" s="43"/>
      <c r="C14" s="44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15.5" x14ac:dyDescent="0.35">
      <c r="A15" s="37"/>
      <c r="B15" s="43"/>
      <c r="C15" s="44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15.5" x14ac:dyDescent="0.35">
      <c r="A16" s="37"/>
      <c r="B16" s="43"/>
      <c r="C16" s="44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15.5" x14ac:dyDescent="0.35">
      <c r="A17" s="37"/>
      <c r="B17" s="43"/>
      <c r="C17" s="44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15.5" x14ac:dyDescent="0.35">
      <c r="A18" s="37"/>
      <c r="B18" s="43"/>
      <c r="C18" s="44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15.5" x14ac:dyDescent="0.35">
      <c r="A19" s="37"/>
      <c r="B19" s="43"/>
      <c r="C19" s="44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33" customHeight="1" x14ac:dyDescent="0.35">
      <c r="A20" s="214" t="s">
        <v>49</v>
      </c>
      <c r="B20" s="163"/>
      <c r="C20" s="164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46.5" x14ac:dyDescent="0.35">
      <c r="A21" s="42" t="s">
        <v>46</v>
      </c>
      <c r="B21" s="42" t="s">
        <v>47</v>
      </c>
      <c r="C21" s="42" t="s">
        <v>48</v>
      </c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15.5" x14ac:dyDescent="0.35">
      <c r="A22" s="37"/>
      <c r="B22" s="43"/>
      <c r="C22" s="44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15.5" x14ac:dyDescent="0.35">
      <c r="A23" s="37"/>
      <c r="B23" s="43"/>
      <c r="C23" s="44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15.75" customHeight="1" x14ac:dyDescent="0.35">
      <c r="A24" s="37"/>
      <c r="B24" s="43"/>
      <c r="C24" s="44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15.75" customHeight="1" x14ac:dyDescent="0.35">
      <c r="A25" s="37"/>
      <c r="B25" s="43"/>
      <c r="C25" s="44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15.75" customHeight="1" x14ac:dyDescent="0.35">
      <c r="A26" s="37"/>
      <c r="B26" s="43"/>
      <c r="C26" s="44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15.75" customHeight="1" x14ac:dyDescent="0.35">
      <c r="A27" s="37"/>
      <c r="B27" s="43"/>
      <c r="C27" s="44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15.75" customHeight="1" x14ac:dyDescent="0.35">
      <c r="A28" s="37"/>
      <c r="B28" s="43"/>
      <c r="C28" s="44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15.75" customHeight="1" x14ac:dyDescent="0.35">
      <c r="A29" s="37"/>
      <c r="B29" s="43"/>
      <c r="C29" s="44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15.75" customHeight="1" x14ac:dyDescent="0.35">
      <c r="A30" s="37"/>
      <c r="B30" s="43"/>
      <c r="C30" s="44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15.75" customHeight="1" x14ac:dyDescent="0.35">
      <c r="A31" s="37"/>
      <c r="B31" s="43"/>
      <c r="C31" s="44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15.75" customHeight="1" x14ac:dyDescent="0.35">
      <c r="A32" s="37"/>
      <c r="B32" s="43"/>
      <c r="C32" s="44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15.75" customHeight="1" x14ac:dyDescent="0.35">
      <c r="A33" s="37"/>
      <c r="B33" s="43"/>
      <c r="C33" s="44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15.75" customHeight="1" x14ac:dyDescent="0.35">
      <c r="A34" s="37"/>
      <c r="B34" s="43"/>
      <c r="C34" s="44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15.75" customHeight="1" x14ac:dyDescent="0.35">
      <c r="A35" s="37"/>
      <c r="B35" s="43"/>
      <c r="C35" s="44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15.75" customHeight="1" x14ac:dyDescent="0.35">
      <c r="A36" s="26"/>
      <c r="B36" s="45"/>
      <c r="C36" s="45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15.75" customHeight="1" x14ac:dyDescent="0.35">
      <c r="A37" s="26"/>
      <c r="B37" s="45"/>
      <c r="C37" s="45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15.75" customHeight="1" x14ac:dyDescent="0.35">
      <c r="A38" s="26"/>
      <c r="B38" s="45"/>
      <c r="C38" s="45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15.75" customHeight="1" x14ac:dyDescent="0.35">
      <c r="A39" s="26"/>
      <c r="B39" s="45"/>
      <c r="C39" s="45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15.75" customHeight="1" x14ac:dyDescent="0.35">
      <c r="A40" s="26"/>
      <c r="B40" s="45"/>
      <c r="C40" s="45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15.75" customHeight="1" x14ac:dyDescent="0.35">
      <c r="A41" s="26"/>
      <c r="B41" s="45"/>
      <c r="C41" s="45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15.75" customHeight="1" x14ac:dyDescent="0.35">
      <c r="A42" s="26"/>
      <c r="B42" s="45"/>
      <c r="C42" s="45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15.75" customHeight="1" x14ac:dyDescent="0.35">
      <c r="A43" s="26"/>
      <c r="B43" s="45"/>
      <c r="C43" s="45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15.75" customHeight="1" x14ac:dyDescent="0.35">
      <c r="A44" s="26"/>
      <c r="B44" s="45"/>
      <c r="C44" s="45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15.75" customHeight="1" x14ac:dyDescent="0.35">
      <c r="A45" s="26"/>
      <c r="B45" s="45"/>
      <c r="C45" s="45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15.75" customHeight="1" x14ac:dyDescent="0.35">
      <c r="A46" s="26"/>
      <c r="B46" s="45"/>
      <c r="C46" s="45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15.75" customHeight="1" x14ac:dyDescent="0.35">
      <c r="A47" s="26"/>
      <c r="B47" s="45"/>
      <c r="C47" s="45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15.75" customHeight="1" x14ac:dyDescent="0.35">
      <c r="A48" s="26"/>
      <c r="B48" s="45"/>
      <c r="C48" s="45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15.75" customHeight="1" x14ac:dyDescent="0.35">
      <c r="A49" s="26"/>
      <c r="B49" s="45"/>
      <c r="C49" s="45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15.75" customHeight="1" x14ac:dyDescent="0.35">
      <c r="A50" s="26"/>
      <c r="B50" s="45"/>
      <c r="C50" s="45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15.75" customHeight="1" x14ac:dyDescent="0.35">
      <c r="A51" s="26"/>
      <c r="B51" s="45"/>
      <c r="C51" s="45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15.75" customHeight="1" x14ac:dyDescent="0.35">
      <c r="A52" s="26"/>
      <c r="B52" s="45"/>
      <c r="C52" s="45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ht="15.75" customHeight="1" x14ac:dyDescent="0.35">
      <c r="A53" s="26"/>
      <c r="B53" s="45"/>
      <c r="C53" s="45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15.75" customHeight="1" x14ac:dyDescent="0.35">
      <c r="A54" s="26"/>
      <c r="B54" s="45"/>
      <c r="C54" s="45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15.75" customHeight="1" x14ac:dyDescent="0.35">
      <c r="A55" s="26"/>
      <c r="B55" s="45"/>
      <c r="C55" s="45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ht="15.75" customHeight="1" x14ac:dyDescent="0.35">
      <c r="A56" s="26"/>
      <c r="B56" s="45"/>
      <c r="C56" s="45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ht="15.75" customHeight="1" x14ac:dyDescent="0.35">
      <c r="A57" s="26"/>
      <c r="B57" s="45"/>
      <c r="C57" s="45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ht="15.75" customHeight="1" x14ac:dyDescent="0.35">
      <c r="A58" s="26"/>
      <c r="B58" s="45"/>
      <c r="C58" s="45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ht="15.75" customHeight="1" x14ac:dyDescent="0.35">
      <c r="A59" s="26"/>
      <c r="B59" s="45"/>
      <c r="C59" s="45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ht="15.75" customHeight="1" x14ac:dyDescent="0.35">
      <c r="A60" s="26"/>
      <c r="B60" s="45"/>
      <c r="C60" s="45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ht="15.75" customHeight="1" x14ac:dyDescent="0.35">
      <c r="A61" s="26"/>
      <c r="B61" s="45"/>
      <c r="C61" s="45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ht="15.75" customHeight="1" x14ac:dyDescent="0.35">
      <c r="A62" s="26"/>
      <c r="B62" s="45"/>
      <c r="C62" s="45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ht="15.75" customHeight="1" x14ac:dyDescent="0.35">
      <c r="A63" s="26"/>
      <c r="B63" s="45"/>
      <c r="C63" s="45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ht="15.75" customHeight="1" x14ac:dyDescent="0.35">
      <c r="A64" s="26"/>
      <c r="B64" s="45"/>
      <c r="C64" s="45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ht="15.75" customHeight="1" x14ac:dyDescent="0.35">
      <c r="A65" s="26"/>
      <c r="B65" s="45"/>
      <c r="C65" s="45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ht="15.75" customHeight="1" x14ac:dyDescent="0.35">
      <c r="A66" s="26"/>
      <c r="B66" s="45"/>
      <c r="C66" s="45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ht="15.75" customHeight="1" x14ac:dyDescent="0.35">
      <c r="A67" s="26"/>
      <c r="B67" s="45"/>
      <c r="C67" s="45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ht="15.75" customHeight="1" x14ac:dyDescent="0.35">
      <c r="A68" s="26"/>
      <c r="B68" s="45"/>
      <c r="C68" s="45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ht="15.75" customHeight="1" x14ac:dyDescent="0.35">
      <c r="A69" s="26"/>
      <c r="B69" s="45"/>
      <c r="C69" s="45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ht="15.75" customHeight="1" x14ac:dyDescent="0.35">
      <c r="A70" s="26"/>
      <c r="B70" s="45"/>
      <c r="C70" s="45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ht="15.75" customHeight="1" x14ac:dyDescent="0.35">
      <c r="A71" s="26"/>
      <c r="B71" s="45"/>
      <c r="C71" s="45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ht="15.75" customHeight="1" x14ac:dyDescent="0.35">
      <c r="A72" s="26"/>
      <c r="B72" s="45"/>
      <c r="C72" s="45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ht="15.75" customHeight="1" x14ac:dyDescent="0.35">
      <c r="A73" s="26"/>
      <c r="B73" s="45"/>
      <c r="C73" s="45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ht="15.75" customHeight="1" x14ac:dyDescent="0.35">
      <c r="A74" s="26"/>
      <c r="B74" s="45"/>
      <c r="C74" s="45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ht="15.75" customHeight="1" x14ac:dyDescent="0.35">
      <c r="A75" s="26"/>
      <c r="B75" s="45"/>
      <c r="C75" s="45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ht="15.75" customHeight="1" x14ac:dyDescent="0.35">
      <c r="A76" s="26"/>
      <c r="B76" s="45"/>
      <c r="C76" s="45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ht="15.75" customHeight="1" x14ac:dyDescent="0.35">
      <c r="A77" s="26"/>
      <c r="B77" s="45"/>
      <c r="C77" s="45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ht="15.75" customHeight="1" x14ac:dyDescent="0.35">
      <c r="A78" s="26"/>
      <c r="B78" s="45"/>
      <c r="C78" s="45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ht="15.75" customHeight="1" x14ac:dyDescent="0.35">
      <c r="A79" s="26"/>
      <c r="B79" s="45"/>
      <c r="C79" s="45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ht="15.75" customHeight="1" x14ac:dyDescent="0.35">
      <c r="A80" s="26"/>
      <c r="B80" s="45"/>
      <c r="C80" s="45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ht="15.75" customHeight="1" x14ac:dyDescent="0.35">
      <c r="A81" s="26"/>
      <c r="B81" s="45"/>
      <c r="C81" s="45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ht="15.75" customHeight="1" x14ac:dyDescent="0.35">
      <c r="A82" s="26"/>
      <c r="B82" s="45"/>
      <c r="C82" s="45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ht="15.75" customHeight="1" x14ac:dyDescent="0.35">
      <c r="A83" s="26"/>
      <c r="B83" s="45"/>
      <c r="C83" s="45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15.75" customHeight="1" x14ac:dyDescent="0.35">
      <c r="A84" s="26"/>
      <c r="B84" s="45"/>
      <c r="C84" s="45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15.75" customHeight="1" x14ac:dyDescent="0.35">
      <c r="A85" s="26"/>
      <c r="B85" s="45"/>
      <c r="C85" s="45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15.75" customHeight="1" x14ac:dyDescent="0.35">
      <c r="A86" s="26"/>
      <c r="B86" s="45"/>
      <c r="C86" s="45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15.75" customHeight="1" x14ac:dyDescent="0.35">
      <c r="A87" s="26"/>
      <c r="B87" s="45"/>
      <c r="C87" s="45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15.75" customHeight="1" x14ac:dyDescent="0.35">
      <c r="A88" s="26"/>
      <c r="B88" s="45"/>
      <c r="C88" s="45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15.75" customHeight="1" x14ac:dyDescent="0.35">
      <c r="A89" s="26"/>
      <c r="B89" s="45"/>
      <c r="C89" s="45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15.75" customHeight="1" x14ac:dyDescent="0.35">
      <c r="A90" s="26"/>
      <c r="B90" s="45"/>
      <c r="C90" s="45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15.75" customHeight="1" x14ac:dyDescent="0.35">
      <c r="A91" s="26"/>
      <c r="B91" s="45"/>
      <c r="C91" s="45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15.75" customHeight="1" x14ac:dyDescent="0.35">
      <c r="A92" s="26"/>
      <c r="B92" s="45"/>
      <c r="C92" s="45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15.75" customHeight="1" x14ac:dyDescent="0.35">
      <c r="A93" s="26"/>
      <c r="B93" s="45"/>
      <c r="C93" s="45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15.75" customHeight="1" x14ac:dyDescent="0.35">
      <c r="A94" s="26"/>
      <c r="B94" s="45"/>
      <c r="C94" s="45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15.75" customHeight="1" x14ac:dyDescent="0.35">
      <c r="A95" s="26"/>
      <c r="B95" s="45"/>
      <c r="C95" s="45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15.75" customHeight="1" x14ac:dyDescent="0.35">
      <c r="A96" s="26"/>
      <c r="B96" s="45"/>
      <c r="C96" s="45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15.75" customHeight="1" x14ac:dyDescent="0.35">
      <c r="A97" s="26"/>
      <c r="B97" s="45"/>
      <c r="C97" s="45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15.75" customHeight="1" x14ac:dyDescent="0.35">
      <c r="A98" s="26"/>
      <c r="B98" s="45"/>
      <c r="C98" s="45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15.75" customHeight="1" x14ac:dyDescent="0.35">
      <c r="A99" s="26"/>
      <c r="B99" s="45"/>
      <c r="C99" s="45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15.75" customHeight="1" x14ac:dyDescent="0.35">
      <c r="A100" s="26"/>
      <c r="B100" s="45"/>
      <c r="C100" s="45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15.75" customHeight="1" x14ac:dyDescent="0.35">
      <c r="A101" s="26"/>
      <c r="B101" s="45"/>
      <c r="C101" s="45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15.75" customHeight="1" x14ac:dyDescent="0.35">
      <c r="A102" s="26"/>
      <c r="B102" s="45"/>
      <c r="C102" s="45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15.75" customHeight="1" x14ac:dyDescent="0.35">
      <c r="A103" s="26"/>
      <c r="B103" s="45"/>
      <c r="C103" s="45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15.75" customHeight="1" x14ac:dyDescent="0.35">
      <c r="A104" s="26"/>
      <c r="B104" s="45"/>
      <c r="C104" s="45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15.75" customHeight="1" x14ac:dyDescent="0.35">
      <c r="A105" s="26"/>
      <c r="B105" s="45"/>
      <c r="C105" s="45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15.75" customHeight="1" x14ac:dyDescent="0.35">
      <c r="A106" s="26"/>
      <c r="B106" s="45"/>
      <c r="C106" s="45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15.75" customHeight="1" x14ac:dyDescent="0.35">
      <c r="A107" s="26"/>
      <c r="B107" s="45"/>
      <c r="C107" s="45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15.75" customHeight="1" x14ac:dyDescent="0.35">
      <c r="A108" s="26"/>
      <c r="B108" s="45"/>
      <c r="C108" s="45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15.75" customHeight="1" x14ac:dyDescent="0.35">
      <c r="A109" s="26"/>
      <c r="B109" s="45"/>
      <c r="C109" s="45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15.75" customHeight="1" x14ac:dyDescent="0.35">
      <c r="A110" s="26"/>
      <c r="B110" s="45"/>
      <c r="C110" s="45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15.75" customHeight="1" x14ac:dyDescent="0.35">
      <c r="A111" s="26"/>
      <c r="B111" s="45"/>
      <c r="C111" s="45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15.75" customHeight="1" x14ac:dyDescent="0.35">
      <c r="A112" s="26"/>
      <c r="B112" s="45"/>
      <c r="C112" s="45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15.75" customHeight="1" x14ac:dyDescent="0.35">
      <c r="A113" s="26"/>
      <c r="B113" s="45"/>
      <c r="C113" s="45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15.75" customHeight="1" x14ac:dyDescent="0.35">
      <c r="A114" s="26"/>
      <c r="B114" s="45"/>
      <c r="C114" s="45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15.75" customHeight="1" x14ac:dyDescent="0.35">
      <c r="A115" s="26"/>
      <c r="B115" s="45"/>
      <c r="C115" s="45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15.75" customHeight="1" x14ac:dyDescent="0.35">
      <c r="A116" s="26"/>
      <c r="B116" s="45"/>
      <c r="C116" s="45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15.75" customHeight="1" x14ac:dyDescent="0.35">
      <c r="A117" s="26"/>
      <c r="B117" s="45"/>
      <c r="C117" s="45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15.75" customHeight="1" x14ac:dyDescent="0.35">
      <c r="A118" s="26"/>
      <c r="B118" s="45"/>
      <c r="C118" s="45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15.75" customHeight="1" x14ac:dyDescent="0.35">
      <c r="A119" s="26"/>
      <c r="B119" s="45"/>
      <c r="C119" s="45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15.75" customHeight="1" x14ac:dyDescent="0.35">
      <c r="A120" s="26"/>
      <c r="B120" s="45"/>
      <c r="C120" s="45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15.75" customHeight="1" x14ac:dyDescent="0.35">
      <c r="A121" s="26"/>
      <c r="B121" s="45"/>
      <c r="C121" s="45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15.75" customHeight="1" x14ac:dyDescent="0.35">
      <c r="A122" s="26"/>
      <c r="B122" s="45"/>
      <c r="C122" s="45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15.75" customHeight="1" x14ac:dyDescent="0.35">
      <c r="A123" s="26"/>
      <c r="B123" s="45"/>
      <c r="C123" s="45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15.75" customHeight="1" x14ac:dyDescent="0.35">
      <c r="A124" s="26"/>
      <c r="B124" s="45"/>
      <c r="C124" s="45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15.75" customHeight="1" x14ac:dyDescent="0.35">
      <c r="A125" s="26"/>
      <c r="B125" s="45"/>
      <c r="C125" s="45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15.75" customHeight="1" x14ac:dyDescent="0.35">
      <c r="A126" s="26"/>
      <c r="B126" s="45"/>
      <c r="C126" s="45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15.75" customHeight="1" x14ac:dyDescent="0.35">
      <c r="A127" s="26"/>
      <c r="B127" s="45"/>
      <c r="C127" s="45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15.75" customHeight="1" x14ac:dyDescent="0.35">
      <c r="A128" s="26"/>
      <c r="B128" s="45"/>
      <c r="C128" s="45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15.75" customHeight="1" x14ac:dyDescent="0.35">
      <c r="A129" s="26"/>
      <c r="B129" s="45"/>
      <c r="C129" s="45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15.75" customHeight="1" x14ac:dyDescent="0.35">
      <c r="A130" s="26"/>
      <c r="B130" s="45"/>
      <c r="C130" s="45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15.75" customHeight="1" x14ac:dyDescent="0.35">
      <c r="A131" s="26"/>
      <c r="B131" s="45"/>
      <c r="C131" s="45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15.75" customHeight="1" x14ac:dyDescent="0.35">
      <c r="A132" s="26"/>
      <c r="B132" s="45"/>
      <c r="C132" s="45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15.75" customHeight="1" x14ac:dyDescent="0.35">
      <c r="A133" s="26"/>
      <c r="B133" s="45"/>
      <c r="C133" s="45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15.75" customHeight="1" x14ac:dyDescent="0.35">
      <c r="A134" s="26"/>
      <c r="B134" s="45"/>
      <c r="C134" s="45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15.75" customHeight="1" x14ac:dyDescent="0.35">
      <c r="A135" s="26"/>
      <c r="B135" s="45"/>
      <c r="C135" s="45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15.75" customHeight="1" x14ac:dyDescent="0.35">
      <c r="A136" s="26"/>
      <c r="B136" s="45"/>
      <c r="C136" s="45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15.75" customHeight="1" x14ac:dyDescent="0.35">
      <c r="A137" s="26"/>
      <c r="B137" s="45"/>
      <c r="C137" s="45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15.75" customHeight="1" x14ac:dyDescent="0.35">
      <c r="A138" s="26"/>
      <c r="B138" s="45"/>
      <c r="C138" s="45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15.75" customHeight="1" x14ac:dyDescent="0.35">
      <c r="A139" s="26"/>
      <c r="B139" s="45"/>
      <c r="C139" s="45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15.75" customHeight="1" x14ac:dyDescent="0.35">
      <c r="A140" s="26"/>
      <c r="B140" s="45"/>
      <c r="C140" s="45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15.75" customHeight="1" x14ac:dyDescent="0.35">
      <c r="A141" s="26"/>
      <c r="B141" s="45"/>
      <c r="C141" s="45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15.75" customHeight="1" x14ac:dyDescent="0.35">
      <c r="A142" s="26"/>
      <c r="B142" s="45"/>
      <c r="C142" s="45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15.75" customHeight="1" x14ac:dyDescent="0.35">
      <c r="A143" s="26"/>
      <c r="B143" s="45"/>
      <c r="C143" s="45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15.75" customHeight="1" x14ac:dyDescent="0.35">
      <c r="A144" s="26"/>
      <c r="B144" s="45"/>
      <c r="C144" s="45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15.75" customHeight="1" x14ac:dyDescent="0.35">
      <c r="A145" s="26"/>
      <c r="B145" s="45"/>
      <c r="C145" s="45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15.75" customHeight="1" x14ac:dyDescent="0.35">
      <c r="A146" s="26"/>
      <c r="B146" s="45"/>
      <c r="C146" s="45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15.75" customHeight="1" x14ac:dyDescent="0.35">
      <c r="A147" s="26"/>
      <c r="B147" s="45"/>
      <c r="C147" s="45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15.75" customHeight="1" x14ac:dyDescent="0.35">
      <c r="A148" s="26"/>
      <c r="B148" s="45"/>
      <c r="C148" s="45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15.75" customHeight="1" x14ac:dyDescent="0.35">
      <c r="A149" s="26"/>
      <c r="B149" s="45"/>
      <c r="C149" s="45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15.75" customHeight="1" x14ac:dyDescent="0.35">
      <c r="A150" s="26"/>
      <c r="B150" s="45"/>
      <c r="C150" s="45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15.75" customHeight="1" x14ac:dyDescent="0.35">
      <c r="A151" s="26"/>
      <c r="B151" s="45"/>
      <c r="C151" s="45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15.75" customHeight="1" x14ac:dyDescent="0.35">
      <c r="A152" s="26"/>
      <c r="B152" s="45"/>
      <c r="C152" s="45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15.75" customHeight="1" x14ac:dyDescent="0.35">
      <c r="A153" s="26"/>
      <c r="B153" s="45"/>
      <c r="C153" s="45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15.75" customHeight="1" x14ac:dyDescent="0.35">
      <c r="A154" s="26"/>
      <c r="B154" s="45"/>
      <c r="C154" s="45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15.75" customHeight="1" x14ac:dyDescent="0.35">
      <c r="A155" s="26"/>
      <c r="B155" s="45"/>
      <c r="C155" s="45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15.75" customHeight="1" x14ac:dyDescent="0.35">
      <c r="A156" s="26"/>
      <c r="B156" s="45"/>
      <c r="C156" s="45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15.75" customHeight="1" x14ac:dyDescent="0.35">
      <c r="A157" s="26"/>
      <c r="B157" s="45"/>
      <c r="C157" s="45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15.75" customHeight="1" x14ac:dyDescent="0.35">
      <c r="A158" s="26"/>
      <c r="B158" s="45"/>
      <c r="C158" s="45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15.75" customHeight="1" x14ac:dyDescent="0.35">
      <c r="A159" s="26"/>
      <c r="B159" s="45"/>
      <c r="C159" s="45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15.75" customHeight="1" x14ac:dyDescent="0.35">
      <c r="A160" s="26"/>
      <c r="B160" s="45"/>
      <c r="C160" s="45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15.75" customHeight="1" x14ac:dyDescent="0.35">
      <c r="A161" s="26"/>
      <c r="B161" s="45"/>
      <c r="C161" s="45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15.75" customHeight="1" x14ac:dyDescent="0.35">
      <c r="A162" s="26"/>
      <c r="B162" s="45"/>
      <c r="C162" s="45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15.75" customHeight="1" x14ac:dyDescent="0.35">
      <c r="A163" s="26"/>
      <c r="B163" s="45"/>
      <c r="C163" s="45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15.75" customHeight="1" x14ac:dyDescent="0.35">
      <c r="A164" s="26"/>
      <c r="B164" s="45"/>
      <c r="C164" s="45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15.75" customHeight="1" x14ac:dyDescent="0.35">
      <c r="A165" s="26"/>
      <c r="B165" s="45"/>
      <c r="C165" s="45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15.75" customHeight="1" x14ac:dyDescent="0.35">
      <c r="A166" s="26"/>
      <c r="B166" s="45"/>
      <c r="C166" s="45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15.75" customHeight="1" x14ac:dyDescent="0.35">
      <c r="A167" s="26"/>
      <c r="B167" s="45"/>
      <c r="C167" s="45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15.75" customHeight="1" x14ac:dyDescent="0.35">
      <c r="A168" s="26"/>
      <c r="B168" s="45"/>
      <c r="C168" s="45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15.75" customHeight="1" x14ac:dyDescent="0.35">
      <c r="A169" s="26"/>
      <c r="B169" s="45"/>
      <c r="C169" s="45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15.75" customHeight="1" x14ac:dyDescent="0.35">
      <c r="A170" s="26"/>
      <c r="B170" s="45"/>
      <c r="C170" s="45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15.75" customHeight="1" x14ac:dyDescent="0.35">
      <c r="A171" s="26"/>
      <c r="B171" s="45"/>
      <c r="C171" s="45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15.75" customHeight="1" x14ac:dyDescent="0.35">
      <c r="A172" s="26"/>
      <c r="B172" s="45"/>
      <c r="C172" s="45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15.75" customHeight="1" x14ac:dyDescent="0.35">
      <c r="A173" s="26"/>
      <c r="B173" s="45"/>
      <c r="C173" s="45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15.75" customHeight="1" x14ac:dyDescent="0.35">
      <c r="A174" s="26"/>
      <c r="B174" s="45"/>
      <c r="C174" s="45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15.75" customHeight="1" x14ac:dyDescent="0.35">
      <c r="A175" s="26"/>
      <c r="B175" s="45"/>
      <c r="C175" s="45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15.75" customHeight="1" x14ac:dyDescent="0.35">
      <c r="A176" s="26"/>
      <c r="B176" s="45"/>
      <c r="C176" s="45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15.75" customHeight="1" x14ac:dyDescent="0.35">
      <c r="A177" s="26"/>
      <c r="B177" s="45"/>
      <c r="C177" s="45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15.75" customHeight="1" x14ac:dyDescent="0.35">
      <c r="A178" s="26"/>
      <c r="B178" s="45"/>
      <c r="C178" s="45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15.75" customHeight="1" x14ac:dyDescent="0.35">
      <c r="A179" s="26"/>
      <c r="B179" s="45"/>
      <c r="C179" s="45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15.75" customHeight="1" x14ac:dyDescent="0.35">
      <c r="A180" s="26"/>
      <c r="B180" s="45"/>
      <c r="C180" s="45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15.75" customHeight="1" x14ac:dyDescent="0.35">
      <c r="A181" s="26"/>
      <c r="B181" s="45"/>
      <c r="C181" s="45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15.75" customHeight="1" x14ac:dyDescent="0.35">
      <c r="A182" s="26"/>
      <c r="B182" s="45"/>
      <c r="C182" s="45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15.75" customHeight="1" x14ac:dyDescent="0.35">
      <c r="A183" s="26"/>
      <c r="B183" s="45"/>
      <c r="C183" s="45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15.75" customHeight="1" x14ac:dyDescent="0.35">
      <c r="A184" s="26"/>
      <c r="B184" s="45"/>
      <c r="C184" s="45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15.75" customHeight="1" x14ac:dyDescent="0.35">
      <c r="A185" s="26"/>
      <c r="B185" s="45"/>
      <c r="C185" s="45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15.75" customHeight="1" x14ac:dyDescent="0.35">
      <c r="A186" s="26"/>
      <c r="B186" s="45"/>
      <c r="C186" s="45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15.75" customHeight="1" x14ac:dyDescent="0.35">
      <c r="A187" s="26"/>
      <c r="B187" s="45"/>
      <c r="C187" s="45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15.75" customHeight="1" x14ac:dyDescent="0.35">
      <c r="A188" s="26"/>
      <c r="B188" s="45"/>
      <c r="C188" s="45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15.75" customHeight="1" x14ac:dyDescent="0.35">
      <c r="A189" s="26"/>
      <c r="B189" s="45"/>
      <c r="C189" s="45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15.75" customHeight="1" x14ac:dyDescent="0.35">
      <c r="A190" s="26"/>
      <c r="B190" s="45"/>
      <c r="C190" s="45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15.75" customHeight="1" x14ac:dyDescent="0.35">
      <c r="A191" s="26"/>
      <c r="B191" s="45"/>
      <c r="C191" s="45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15.75" customHeight="1" x14ac:dyDescent="0.35">
      <c r="A192" s="26"/>
      <c r="B192" s="45"/>
      <c r="C192" s="45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15.75" customHeight="1" x14ac:dyDescent="0.35">
      <c r="A193" s="26"/>
      <c r="B193" s="45"/>
      <c r="C193" s="45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15.75" customHeight="1" x14ac:dyDescent="0.35">
      <c r="A194" s="26"/>
      <c r="B194" s="45"/>
      <c r="C194" s="45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15.75" customHeight="1" x14ac:dyDescent="0.35">
      <c r="A195" s="26"/>
      <c r="B195" s="45"/>
      <c r="C195" s="45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15.75" customHeight="1" x14ac:dyDescent="0.35">
      <c r="A196" s="26"/>
      <c r="B196" s="45"/>
      <c r="C196" s="45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15.75" customHeight="1" x14ac:dyDescent="0.35">
      <c r="A197" s="26"/>
      <c r="B197" s="45"/>
      <c r="C197" s="45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15.75" customHeight="1" x14ac:dyDescent="0.35">
      <c r="A198" s="26"/>
      <c r="B198" s="45"/>
      <c r="C198" s="45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15.75" customHeight="1" x14ac:dyDescent="0.35">
      <c r="A199" s="26"/>
      <c r="B199" s="45"/>
      <c r="C199" s="45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15.75" customHeight="1" x14ac:dyDescent="0.35">
      <c r="A200" s="26"/>
      <c r="B200" s="45"/>
      <c r="C200" s="45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15.75" customHeight="1" x14ac:dyDescent="0.35">
      <c r="A201" s="26"/>
      <c r="B201" s="45"/>
      <c r="C201" s="45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15.75" customHeight="1" x14ac:dyDescent="0.35">
      <c r="A202" s="26"/>
      <c r="B202" s="45"/>
      <c r="C202" s="45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15.75" customHeight="1" x14ac:dyDescent="0.35">
      <c r="A203" s="26"/>
      <c r="B203" s="45"/>
      <c r="C203" s="45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15.75" customHeight="1" x14ac:dyDescent="0.35">
      <c r="A204" s="26"/>
      <c r="B204" s="45"/>
      <c r="C204" s="45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15.75" customHeight="1" x14ac:dyDescent="0.35">
      <c r="A205" s="26"/>
      <c r="B205" s="45"/>
      <c r="C205" s="45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15.75" customHeight="1" x14ac:dyDescent="0.35">
      <c r="A206" s="26"/>
      <c r="B206" s="45"/>
      <c r="C206" s="45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15.75" customHeight="1" x14ac:dyDescent="0.35">
      <c r="A207" s="26"/>
      <c r="B207" s="45"/>
      <c r="C207" s="45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15.75" customHeight="1" x14ac:dyDescent="0.35">
      <c r="A208" s="26"/>
      <c r="B208" s="45"/>
      <c r="C208" s="45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15.75" customHeight="1" x14ac:dyDescent="0.35">
      <c r="A209" s="26"/>
      <c r="B209" s="45"/>
      <c r="C209" s="45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15.75" customHeight="1" x14ac:dyDescent="0.35">
      <c r="A210" s="26"/>
      <c r="B210" s="45"/>
      <c r="C210" s="45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15.75" customHeight="1" x14ac:dyDescent="0.35">
      <c r="A211" s="26"/>
      <c r="B211" s="45"/>
      <c r="C211" s="45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15.75" customHeight="1" x14ac:dyDescent="0.35">
      <c r="A212" s="26"/>
      <c r="B212" s="45"/>
      <c r="C212" s="45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15.75" customHeight="1" x14ac:dyDescent="0.35">
      <c r="A213" s="26"/>
      <c r="B213" s="45"/>
      <c r="C213" s="45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15.75" customHeight="1" x14ac:dyDescent="0.35">
      <c r="A214" s="26"/>
      <c r="B214" s="45"/>
      <c r="C214" s="45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15.75" customHeight="1" x14ac:dyDescent="0.35">
      <c r="A215" s="26"/>
      <c r="B215" s="45"/>
      <c r="C215" s="45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15.75" customHeight="1" x14ac:dyDescent="0.35">
      <c r="A216" s="26"/>
      <c r="B216" s="45"/>
      <c r="C216" s="45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15.75" customHeight="1" x14ac:dyDescent="0.35">
      <c r="A217" s="26"/>
      <c r="B217" s="45"/>
      <c r="C217" s="45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15.75" customHeight="1" x14ac:dyDescent="0.35">
      <c r="A218" s="26"/>
      <c r="B218" s="45"/>
      <c r="C218" s="45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15.75" customHeight="1" x14ac:dyDescent="0.35">
      <c r="A219" s="26"/>
      <c r="B219" s="45"/>
      <c r="C219" s="45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15.75" customHeight="1" x14ac:dyDescent="0.35">
      <c r="A220" s="26"/>
      <c r="B220" s="45"/>
      <c r="C220" s="45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15.75" customHeight="1" x14ac:dyDescent="0.35">
      <c r="A221" s="26"/>
      <c r="B221" s="45"/>
      <c r="C221" s="45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15.75" customHeight="1" x14ac:dyDescent="0.35">
      <c r="A222" s="26"/>
      <c r="B222" s="45"/>
      <c r="C222" s="45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15.75" customHeight="1" x14ac:dyDescent="0.35">
      <c r="A223" s="26"/>
      <c r="B223" s="45"/>
      <c r="C223" s="45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15.75" customHeight="1" x14ac:dyDescent="0.35">
      <c r="A224" s="26"/>
      <c r="B224" s="45"/>
      <c r="C224" s="45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15.75" customHeight="1" x14ac:dyDescent="0.35">
      <c r="A225" s="26"/>
      <c r="B225" s="45"/>
      <c r="C225" s="45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15.75" customHeight="1" x14ac:dyDescent="0.35">
      <c r="A226" s="26"/>
      <c r="B226" s="45"/>
      <c r="C226" s="45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15.75" customHeight="1" x14ac:dyDescent="0.35">
      <c r="A227" s="26"/>
      <c r="B227" s="45"/>
      <c r="C227" s="45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15.75" customHeight="1" x14ac:dyDescent="0.35">
      <c r="A228" s="26"/>
      <c r="B228" s="45"/>
      <c r="C228" s="45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15.75" customHeight="1" x14ac:dyDescent="0.35">
      <c r="A229" s="26"/>
      <c r="B229" s="45"/>
      <c r="C229" s="45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15.75" customHeight="1" x14ac:dyDescent="0.35">
      <c r="A230" s="26"/>
      <c r="B230" s="45"/>
      <c r="C230" s="45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15.75" customHeight="1" x14ac:dyDescent="0.35">
      <c r="A231" s="26"/>
      <c r="B231" s="45"/>
      <c r="C231" s="45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15.75" customHeight="1" x14ac:dyDescent="0.35">
      <c r="A232" s="26"/>
      <c r="B232" s="45"/>
      <c r="C232" s="45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15.75" customHeight="1" x14ac:dyDescent="0.35">
      <c r="A233" s="26"/>
      <c r="B233" s="45"/>
      <c r="C233" s="45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15.75" customHeight="1" x14ac:dyDescent="0.35">
      <c r="A234" s="26"/>
      <c r="B234" s="45"/>
      <c r="C234" s="45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15.75" customHeight="1" x14ac:dyDescent="0.35">
      <c r="A235" s="26"/>
      <c r="B235" s="45"/>
      <c r="C235" s="45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15.75" customHeight="1" x14ac:dyDescent="0.35">
      <c r="A236" s="26"/>
      <c r="B236" s="45"/>
      <c r="C236" s="45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15.75" customHeight="1" x14ac:dyDescent="0.35">
      <c r="A237" s="26"/>
      <c r="B237" s="45"/>
      <c r="C237" s="45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15.75" customHeight="1" x14ac:dyDescent="0.35">
      <c r="A238" s="26"/>
      <c r="B238" s="45"/>
      <c r="C238" s="45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15.75" customHeight="1" x14ac:dyDescent="0.35">
      <c r="A239" s="26"/>
      <c r="B239" s="45"/>
      <c r="C239" s="45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15.75" customHeight="1" x14ac:dyDescent="0.35">
      <c r="A240" s="26"/>
      <c r="B240" s="45"/>
      <c r="C240" s="45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15.75" customHeight="1" x14ac:dyDescent="0.35">
      <c r="A241" s="26"/>
      <c r="B241" s="45"/>
      <c r="C241" s="45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15.75" customHeight="1" x14ac:dyDescent="0.35">
      <c r="A242" s="26"/>
      <c r="B242" s="45"/>
      <c r="C242" s="45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15.75" customHeight="1" x14ac:dyDescent="0.35">
      <c r="A243" s="26"/>
      <c r="B243" s="45"/>
      <c r="C243" s="45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15.75" customHeight="1" x14ac:dyDescent="0.35">
      <c r="A244" s="26"/>
      <c r="B244" s="45"/>
      <c r="C244" s="45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15.75" customHeight="1" x14ac:dyDescent="0.35">
      <c r="A245" s="26"/>
      <c r="B245" s="45"/>
      <c r="C245" s="45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15.75" customHeight="1" x14ac:dyDescent="0.35">
      <c r="A246" s="26"/>
      <c r="B246" s="45"/>
      <c r="C246" s="45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15.75" customHeight="1" x14ac:dyDescent="0.35">
      <c r="A247" s="26"/>
      <c r="B247" s="45"/>
      <c r="C247" s="45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15.75" customHeight="1" x14ac:dyDescent="0.35">
      <c r="A248" s="26"/>
      <c r="B248" s="45"/>
      <c r="C248" s="45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15.75" customHeight="1" x14ac:dyDescent="0.35">
      <c r="A249" s="26"/>
      <c r="B249" s="45"/>
      <c r="C249" s="45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15.75" customHeight="1" x14ac:dyDescent="0.35">
      <c r="A250" s="26"/>
      <c r="B250" s="45"/>
      <c r="C250" s="45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15.75" customHeight="1" x14ac:dyDescent="0.35">
      <c r="A251" s="26"/>
      <c r="B251" s="45"/>
      <c r="C251" s="45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15.75" customHeight="1" x14ac:dyDescent="0.35">
      <c r="A252" s="26"/>
      <c r="B252" s="45"/>
      <c r="C252" s="45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15.75" customHeight="1" x14ac:dyDescent="0.35">
      <c r="A253" s="26"/>
      <c r="B253" s="45"/>
      <c r="C253" s="45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15.75" customHeight="1" x14ac:dyDescent="0.35">
      <c r="A254" s="26"/>
      <c r="B254" s="45"/>
      <c r="C254" s="45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15.75" customHeight="1" x14ac:dyDescent="0.35">
      <c r="A255" s="26"/>
      <c r="B255" s="45"/>
      <c r="C255" s="45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15.75" customHeight="1" x14ac:dyDescent="0.35">
      <c r="A256" s="26"/>
      <c r="B256" s="45"/>
      <c r="C256" s="45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15.75" customHeight="1" x14ac:dyDescent="0.35">
      <c r="A257" s="26"/>
      <c r="B257" s="45"/>
      <c r="C257" s="45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15.75" customHeight="1" x14ac:dyDescent="0.35">
      <c r="A258" s="26"/>
      <c r="B258" s="45"/>
      <c r="C258" s="45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15.75" customHeight="1" x14ac:dyDescent="0.35">
      <c r="A259" s="26"/>
      <c r="B259" s="45"/>
      <c r="C259" s="45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15.75" customHeight="1" x14ac:dyDescent="0.35">
      <c r="A260" s="26"/>
      <c r="B260" s="45"/>
      <c r="C260" s="45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15.75" customHeight="1" x14ac:dyDescent="0.35">
      <c r="A261" s="26"/>
      <c r="B261" s="45"/>
      <c r="C261" s="45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15.75" customHeight="1" x14ac:dyDescent="0.35">
      <c r="A262" s="26"/>
      <c r="B262" s="45"/>
      <c r="C262" s="45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15.75" customHeight="1" x14ac:dyDescent="0.35">
      <c r="A263" s="26"/>
      <c r="B263" s="45"/>
      <c r="C263" s="45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15.75" customHeight="1" x14ac:dyDescent="0.35">
      <c r="A264" s="26"/>
      <c r="B264" s="45"/>
      <c r="C264" s="45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15.75" customHeight="1" x14ac:dyDescent="0.35">
      <c r="A265" s="26"/>
      <c r="B265" s="45"/>
      <c r="C265" s="45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15.75" customHeight="1" x14ac:dyDescent="0.35">
      <c r="A266" s="26"/>
      <c r="B266" s="45"/>
      <c r="C266" s="45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15.75" customHeight="1" x14ac:dyDescent="0.35">
      <c r="A267" s="26"/>
      <c r="B267" s="45"/>
      <c r="C267" s="45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15.75" customHeight="1" x14ac:dyDescent="0.35">
      <c r="A268" s="26"/>
      <c r="B268" s="45"/>
      <c r="C268" s="45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15.75" customHeight="1" x14ac:dyDescent="0.35">
      <c r="A269" s="26"/>
      <c r="B269" s="45"/>
      <c r="C269" s="45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15.75" customHeight="1" x14ac:dyDescent="0.35">
      <c r="A270" s="26"/>
      <c r="B270" s="45"/>
      <c r="C270" s="45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15.75" customHeight="1" x14ac:dyDescent="0.35">
      <c r="A271" s="26"/>
      <c r="B271" s="45"/>
      <c r="C271" s="45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15.75" customHeight="1" x14ac:dyDescent="0.35">
      <c r="A272" s="26"/>
      <c r="B272" s="45"/>
      <c r="C272" s="45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15.75" customHeight="1" x14ac:dyDescent="0.35">
      <c r="A273" s="26"/>
      <c r="B273" s="45"/>
      <c r="C273" s="45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15.75" customHeight="1" x14ac:dyDescent="0.35">
      <c r="A274" s="26"/>
      <c r="B274" s="45"/>
      <c r="C274" s="45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15.75" customHeight="1" x14ac:dyDescent="0.35">
      <c r="A275" s="26"/>
      <c r="B275" s="45"/>
      <c r="C275" s="45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15.75" customHeight="1" x14ac:dyDescent="0.35">
      <c r="A276" s="26"/>
      <c r="B276" s="45"/>
      <c r="C276" s="45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15.75" customHeight="1" x14ac:dyDescent="0.35">
      <c r="A277" s="26"/>
      <c r="B277" s="45"/>
      <c r="C277" s="45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15.75" customHeight="1" x14ac:dyDescent="0.35">
      <c r="A278" s="26"/>
      <c r="B278" s="45"/>
      <c r="C278" s="45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15.75" customHeight="1" x14ac:dyDescent="0.35">
      <c r="A279" s="26"/>
      <c r="B279" s="45"/>
      <c r="C279" s="45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15.75" customHeight="1" x14ac:dyDescent="0.35">
      <c r="A280" s="26"/>
      <c r="B280" s="45"/>
      <c r="C280" s="45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15.75" customHeight="1" x14ac:dyDescent="0.35">
      <c r="A281" s="26"/>
      <c r="B281" s="45"/>
      <c r="C281" s="45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15.75" customHeight="1" x14ac:dyDescent="0.35">
      <c r="A282" s="26"/>
      <c r="B282" s="45"/>
      <c r="C282" s="45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15.75" customHeight="1" x14ac:dyDescent="0.35">
      <c r="A283" s="26"/>
      <c r="B283" s="45"/>
      <c r="C283" s="45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15.75" customHeight="1" x14ac:dyDescent="0.35">
      <c r="A284" s="26"/>
      <c r="B284" s="45"/>
      <c r="C284" s="45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15.75" customHeight="1" x14ac:dyDescent="0.35">
      <c r="A285" s="26"/>
      <c r="B285" s="45"/>
      <c r="C285" s="45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15.75" customHeight="1" x14ac:dyDescent="0.35">
      <c r="A286" s="26"/>
      <c r="B286" s="45"/>
      <c r="C286" s="45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15.75" customHeight="1" x14ac:dyDescent="0.35">
      <c r="A287" s="26"/>
      <c r="B287" s="45"/>
      <c r="C287" s="45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15.75" customHeight="1" x14ac:dyDescent="0.35">
      <c r="A288" s="26"/>
      <c r="B288" s="45"/>
      <c r="C288" s="45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15.75" customHeight="1" x14ac:dyDescent="0.35">
      <c r="A289" s="26"/>
      <c r="B289" s="45"/>
      <c r="C289" s="45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15.75" customHeight="1" x14ac:dyDescent="0.35">
      <c r="A290" s="26"/>
      <c r="B290" s="45"/>
      <c r="C290" s="45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15.75" customHeight="1" x14ac:dyDescent="0.35">
      <c r="A291" s="26"/>
      <c r="B291" s="45"/>
      <c r="C291" s="45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15.75" customHeight="1" x14ac:dyDescent="0.35">
      <c r="A292" s="26"/>
      <c r="B292" s="45"/>
      <c r="C292" s="45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15.75" customHeight="1" x14ac:dyDescent="0.35">
      <c r="A293" s="26"/>
      <c r="B293" s="45"/>
      <c r="C293" s="45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15.75" customHeight="1" x14ac:dyDescent="0.35">
      <c r="A294" s="26"/>
      <c r="B294" s="45"/>
      <c r="C294" s="45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15.75" customHeight="1" x14ac:dyDescent="0.35">
      <c r="A295" s="26"/>
      <c r="B295" s="45"/>
      <c r="C295" s="45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15.75" customHeight="1" x14ac:dyDescent="0.35">
      <c r="A296" s="26"/>
      <c r="B296" s="45"/>
      <c r="C296" s="45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15.75" customHeight="1" x14ac:dyDescent="0.35">
      <c r="A297" s="26"/>
      <c r="B297" s="45"/>
      <c r="C297" s="45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15.75" customHeight="1" x14ac:dyDescent="0.35">
      <c r="A298" s="26"/>
      <c r="B298" s="45"/>
      <c r="C298" s="45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15.75" customHeight="1" x14ac:dyDescent="0.35">
      <c r="A299" s="26"/>
      <c r="B299" s="45"/>
      <c r="C299" s="45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15.75" customHeight="1" x14ac:dyDescent="0.35">
      <c r="A300" s="26"/>
      <c r="B300" s="45"/>
      <c r="C300" s="45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15.75" customHeight="1" x14ac:dyDescent="0.35">
      <c r="A301" s="26"/>
      <c r="B301" s="45"/>
      <c r="C301" s="45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15.75" customHeight="1" x14ac:dyDescent="0.35">
      <c r="A302" s="26"/>
      <c r="B302" s="45"/>
      <c r="C302" s="45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15.75" customHeight="1" x14ac:dyDescent="0.35">
      <c r="A303" s="26"/>
      <c r="B303" s="45"/>
      <c r="C303" s="45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15.75" customHeight="1" x14ac:dyDescent="0.35">
      <c r="A304" s="26"/>
      <c r="B304" s="45"/>
      <c r="C304" s="45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15.75" customHeight="1" x14ac:dyDescent="0.35">
      <c r="A305" s="26"/>
      <c r="B305" s="45"/>
      <c r="C305" s="45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15.75" customHeight="1" x14ac:dyDescent="0.35">
      <c r="A306" s="26"/>
      <c r="B306" s="45"/>
      <c r="C306" s="45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15.75" customHeight="1" x14ac:dyDescent="0.35">
      <c r="A307" s="26"/>
      <c r="B307" s="45"/>
      <c r="C307" s="45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15.75" customHeight="1" x14ac:dyDescent="0.35">
      <c r="A308" s="26"/>
      <c r="B308" s="45"/>
      <c r="C308" s="45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15.75" customHeight="1" x14ac:dyDescent="0.35">
      <c r="A309" s="26"/>
      <c r="B309" s="45"/>
      <c r="C309" s="45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15.75" customHeight="1" x14ac:dyDescent="0.35">
      <c r="A310" s="26"/>
      <c r="B310" s="45"/>
      <c r="C310" s="45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15.75" customHeight="1" x14ac:dyDescent="0.35">
      <c r="A311" s="26"/>
      <c r="B311" s="45"/>
      <c r="C311" s="45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15.75" customHeight="1" x14ac:dyDescent="0.35">
      <c r="A312" s="26"/>
      <c r="B312" s="45"/>
      <c r="C312" s="45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15.75" customHeight="1" x14ac:dyDescent="0.35">
      <c r="A313" s="26"/>
      <c r="B313" s="45"/>
      <c r="C313" s="45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15.75" customHeight="1" x14ac:dyDescent="0.35">
      <c r="A314" s="26"/>
      <c r="B314" s="45"/>
      <c r="C314" s="45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15.75" customHeight="1" x14ac:dyDescent="0.35">
      <c r="A315" s="26"/>
      <c r="B315" s="45"/>
      <c r="C315" s="45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15.75" customHeight="1" x14ac:dyDescent="0.35">
      <c r="A316" s="26"/>
      <c r="B316" s="45"/>
      <c r="C316" s="45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15.75" customHeight="1" x14ac:dyDescent="0.35">
      <c r="A317" s="26"/>
      <c r="B317" s="45"/>
      <c r="C317" s="45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15.75" customHeight="1" x14ac:dyDescent="0.35">
      <c r="A318" s="26"/>
      <c r="B318" s="45"/>
      <c r="C318" s="45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15.75" customHeight="1" x14ac:dyDescent="0.35">
      <c r="A319" s="26"/>
      <c r="B319" s="45"/>
      <c r="C319" s="45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15.75" customHeight="1" x14ac:dyDescent="0.35">
      <c r="A320" s="26"/>
      <c r="B320" s="45"/>
      <c r="C320" s="45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15.75" customHeight="1" x14ac:dyDescent="0.35">
      <c r="A321" s="26"/>
      <c r="B321" s="45"/>
      <c r="C321" s="45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15.75" customHeight="1" x14ac:dyDescent="0.35">
      <c r="A322" s="26"/>
      <c r="B322" s="45"/>
      <c r="C322" s="45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15.75" customHeight="1" x14ac:dyDescent="0.35">
      <c r="A323" s="26"/>
      <c r="B323" s="45"/>
      <c r="C323" s="45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15.75" customHeight="1" x14ac:dyDescent="0.35">
      <c r="A324" s="26"/>
      <c r="B324" s="45"/>
      <c r="C324" s="45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15.75" customHeight="1" x14ac:dyDescent="0.35">
      <c r="A325" s="26"/>
      <c r="B325" s="45"/>
      <c r="C325" s="45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15.75" customHeight="1" x14ac:dyDescent="0.35">
      <c r="A326" s="26"/>
      <c r="B326" s="45"/>
      <c r="C326" s="45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15.75" customHeight="1" x14ac:dyDescent="0.35">
      <c r="A327" s="26"/>
      <c r="B327" s="45"/>
      <c r="C327" s="45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15.75" customHeight="1" x14ac:dyDescent="0.35">
      <c r="A328" s="26"/>
      <c r="B328" s="45"/>
      <c r="C328" s="45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15.75" customHeight="1" x14ac:dyDescent="0.35">
      <c r="A329" s="26"/>
      <c r="B329" s="45"/>
      <c r="C329" s="45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15.75" customHeight="1" x14ac:dyDescent="0.35">
      <c r="A330" s="26"/>
      <c r="B330" s="45"/>
      <c r="C330" s="45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15.75" customHeight="1" x14ac:dyDescent="0.35">
      <c r="A331" s="26"/>
      <c r="B331" s="45"/>
      <c r="C331" s="45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15.75" customHeight="1" x14ac:dyDescent="0.35">
      <c r="A332" s="26"/>
      <c r="B332" s="45"/>
      <c r="C332" s="45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15.75" customHeight="1" x14ac:dyDescent="0.35">
      <c r="A333" s="26"/>
      <c r="B333" s="45"/>
      <c r="C333" s="45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15.75" customHeight="1" x14ac:dyDescent="0.35">
      <c r="A334" s="26"/>
      <c r="B334" s="45"/>
      <c r="C334" s="45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15.75" customHeight="1" x14ac:dyDescent="0.35">
      <c r="A335" s="26"/>
      <c r="B335" s="45"/>
      <c r="C335" s="45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15.75" customHeight="1" x14ac:dyDescent="0.35">
      <c r="A336" s="26"/>
      <c r="B336" s="45"/>
      <c r="C336" s="45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15.75" customHeight="1" x14ac:dyDescent="0.35">
      <c r="A337" s="26"/>
      <c r="B337" s="45"/>
      <c r="C337" s="45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15.75" customHeight="1" x14ac:dyDescent="0.35">
      <c r="A338" s="26"/>
      <c r="B338" s="45"/>
      <c r="C338" s="45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15.75" customHeight="1" x14ac:dyDescent="0.35">
      <c r="A339" s="26"/>
      <c r="B339" s="45"/>
      <c r="C339" s="45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15.75" customHeight="1" x14ac:dyDescent="0.35">
      <c r="A340" s="26"/>
      <c r="B340" s="45"/>
      <c r="C340" s="45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15.75" customHeight="1" x14ac:dyDescent="0.35">
      <c r="A341" s="26"/>
      <c r="B341" s="45"/>
      <c r="C341" s="45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15.75" customHeight="1" x14ac:dyDescent="0.35">
      <c r="A342" s="26"/>
      <c r="B342" s="45"/>
      <c r="C342" s="45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15.75" customHeight="1" x14ac:dyDescent="0.35">
      <c r="A343" s="26"/>
      <c r="B343" s="45"/>
      <c r="C343" s="45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15.75" customHeight="1" x14ac:dyDescent="0.35">
      <c r="A344" s="26"/>
      <c r="B344" s="45"/>
      <c r="C344" s="45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15.75" customHeight="1" x14ac:dyDescent="0.35">
      <c r="A345" s="26"/>
      <c r="B345" s="45"/>
      <c r="C345" s="45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15.75" customHeight="1" x14ac:dyDescent="0.35">
      <c r="A346" s="26"/>
      <c r="B346" s="45"/>
      <c r="C346" s="45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15.75" customHeight="1" x14ac:dyDescent="0.35">
      <c r="A347" s="26"/>
      <c r="B347" s="45"/>
      <c r="C347" s="45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15.75" customHeight="1" x14ac:dyDescent="0.35">
      <c r="A348" s="26"/>
      <c r="B348" s="45"/>
      <c r="C348" s="45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15.75" customHeight="1" x14ac:dyDescent="0.35">
      <c r="A349" s="26"/>
      <c r="B349" s="45"/>
      <c r="C349" s="45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15.75" customHeight="1" x14ac:dyDescent="0.35">
      <c r="A350" s="26"/>
      <c r="B350" s="45"/>
      <c r="C350" s="45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15.75" customHeight="1" x14ac:dyDescent="0.35">
      <c r="A351" s="26"/>
      <c r="B351" s="45"/>
      <c r="C351" s="45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15.75" customHeight="1" x14ac:dyDescent="0.35">
      <c r="A352" s="26"/>
      <c r="B352" s="45"/>
      <c r="C352" s="45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15.75" customHeight="1" x14ac:dyDescent="0.35">
      <c r="A353" s="26"/>
      <c r="B353" s="45"/>
      <c r="C353" s="45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15.75" customHeight="1" x14ac:dyDescent="0.35">
      <c r="A354" s="26"/>
      <c r="B354" s="45"/>
      <c r="C354" s="45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15.75" customHeight="1" x14ac:dyDescent="0.35">
      <c r="A355" s="26"/>
      <c r="B355" s="45"/>
      <c r="C355" s="45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15.75" customHeight="1" x14ac:dyDescent="0.35">
      <c r="A356" s="26"/>
      <c r="B356" s="45"/>
      <c r="C356" s="45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15.75" customHeight="1" x14ac:dyDescent="0.35">
      <c r="A357" s="26"/>
      <c r="B357" s="45"/>
      <c r="C357" s="45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15.75" customHeight="1" x14ac:dyDescent="0.35">
      <c r="A358" s="26"/>
      <c r="B358" s="45"/>
      <c r="C358" s="45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15.75" customHeight="1" x14ac:dyDescent="0.35">
      <c r="A359" s="26"/>
      <c r="B359" s="45"/>
      <c r="C359" s="45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15.75" customHeight="1" x14ac:dyDescent="0.35">
      <c r="A360" s="26"/>
      <c r="B360" s="45"/>
      <c r="C360" s="45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15.75" customHeight="1" x14ac:dyDescent="0.35">
      <c r="A361" s="26"/>
      <c r="B361" s="45"/>
      <c r="C361" s="45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15.75" customHeight="1" x14ac:dyDescent="0.35">
      <c r="A362" s="26"/>
      <c r="B362" s="45"/>
      <c r="C362" s="45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15.75" customHeight="1" x14ac:dyDescent="0.35">
      <c r="A363" s="26"/>
      <c r="B363" s="45"/>
      <c r="C363" s="45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15.75" customHeight="1" x14ac:dyDescent="0.35">
      <c r="A364" s="26"/>
      <c r="B364" s="45"/>
      <c r="C364" s="45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15.75" customHeight="1" x14ac:dyDescent="0.35">
      <c r="A365" s="26"/>
      <c r="B365" s="45"/>
      <c r="C365" s="45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15.75" customHeight="1" x14ac:dyDescent="0.35">
      <c r="A366" s="26"/>
      <c r="B366" s="45"/>
      <c r="C366" s="45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15.75" customHeight="1" x14ac:dyDescent="0.35">
      <c r="A367" s="26"/>
      <c r="B367" s="45"/>
      <c r="C367" s="45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15.75" customHeight="1" x14ac:dyDescent="0.35">
      <c r="A368" s="26"/>
      <c r="B368" s="45"/>
      <c r="C368" s="45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15.75" customHeight="1" x14ac:dyDescent="0.35">
      <c r="A369" s="26"/>
      <c r="B369" s="45"/>
      <c r="C369" s="45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15.75" customHeight="1" x14ac:dyDescent="0.35">
      <c r="A370" s="26"/>
      <c r="B370" s="45"/>
      <c r="C370" s="45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15.75" customHeight="1" x14ac:dyDescent="0.35">
      <c r="A371" s="26"/>
      <c r="B371" s="45"/>
      <c r="C371" s="45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15.75" customHeight="1" x14ac:dyDescent="0.35">
      <c r="A372" s="26"/>
      <c r="B372" s="45"/>
      <c r="C372" s="45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15.75" customHeight="1" x14ac:dyDescent="0.35">
      <c r="A373" s="26"/>
      <c r="B373" s="45"/>
      <c r="C373" s="45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15.75" customHeight="1" x14ac:dyDescent="0.35">
      <c r="A374" s="26"/>
      <c r="B374" s="45"/>
      <c r="C374" s="45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15.75" customHeight="1" x14ac:dyDescent="0.35">
      <c r="A375" s="26"/>
      <c r="B375" s="45"/>
      <c r="C375" s="45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15.75" customHeight="1" x14ac:dyDescent="0.35">
      <c r="A376" s="26"/>
      <c r="B376" s="45"/>
      <c r="C376" s="45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15.75" customHeight="1" x14ac:dyDescent="0.35">
      <c r="A377" s="26"/>
      <c r="B377" s="45"/>
      <c r="C377" s="45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15.75" customHeight="1" x14ac:dyDescent="0.35">
      <c r="A378" s="26"/>
      <c r="B378" s="45"/>
      <c r="C378" s="45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15.75" customHeight="1" x14ac:dyDescent="0.35">
      <c r="A379" s="26"/>
      <c r="B379" s="45"/>
      <c r="C379" s="45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15.75" customHeight="1" x14ac:dyDescent="0.35">
      <c r="A380" s="26"/>
      <c r="B380" s="45"/>
      <c r="C380" s="45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15.75" customHeight="1" x14ac:dyDescent="0.35">
      <c r="A381" s="26"/>
      <c r="B381" s="45"/>
      <c r="C381" s="45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15.75" customHeight="1" x14ac:dyDescent="0.35">
      <c r="A382" s="26"/>
      <c r="B382" s="45"/>
      <c r="C382" s="45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15.75" customHeight="1" x14ac:dyDescent="0.35">
      <c r="A383" s="26"/>
      <c r="B383" s="45"/>
      <c r="C383" s="45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15.75" customHeight="1" x14ac:dyDescent="0.35">
      <c r="A384" s="26"/>
      <c r="B384" s="45"/>
      <c r="C384" s="45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15.75" customHeight="1" x14ac:dyDescent="0.35">
      <c r="A385" s="26"/>
      <c r="B385" s="45"/>
      <c r="C385" s="45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15.75" customHeight="1" x14ac:dyDescent="0.35">
      <c r="A386" s="26"/>
      <c r="B386" s="45"/>
      <c r="C386" s="45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15.75" customHeight="1" x14ac:dyDescent="0.35">
      <c r="A387" s="26"/>
      <c r="B387" s="45"/>
      <c r="C387" s="45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15.75" customHeight="1" x14ac:dyDescent="0.35">
      <c r="A388" s="26"/>
      <c r="B388" s="45"/>
      <c r="C388" s="45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15.75" customHeight="1" x14ac:dyDescent="0.35">
      <c r="A389" s="26"/>
      <c r="B389" s="45"/>
      <c r="C389" s="45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15.75" customHeight="1" x14ac:dyDescent="0.35">
      <c r="A390" s="26"/>
      <c r="B390" s="45"/>
      <c r="C390" s="45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15.75" customHeight="1" x14ac:dyDescent="0.35">
      <c r="A391" s="26"/>
      <c r="B391" s="45"/>
      <c r="C391" s="45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15.75" customHeight="1" x14ac:dyDescent="0.35">
      <c r="A392" s="26"/>
      <c r="B392" s="45"/>
      <c r="C392" s="45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15.75" customHeight="1" x14ac:dyDescent="0.35">
      <c r="A393" s="26"/>
      <c r="B393" s="45"/>
      <c r="C393" s="45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15.75" customHeight="1" x14ac:dyDescent="0.35">
      <c r="A394" s="26"/>
      <c r="B394" s="45"/>
      <c r="C394" s="45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15.75" customHeight="1" x14ac:dyDescent="0.35">
      <c r="A395" s="26"/>
      <c r="B395" s="45"/>
      <c r="C395" s="45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15.75" customHeight="1" x14ac:dyDescent="0.35">
      <c r="A396" s="26"/>
      <c r="B396" s="45"/>
      <c r="C396" s="45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15.75" customHeight="1" x14ac:dyDescent="0.35">
      <c r="A397" s="26"/>
      <c r="B397" s="45"/>
      <c r="C397" s="45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15.75" customHeight="1" x14ac:dyDescent="0.35">
      <c r="A398" s="26"/>
      <c r="B398" s="45"/>
      <c r="C398" s="45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15.75" customHeight="1" x14ac:dyDescent="0.35">
      <c r="A399" s="26"/>
      <c r="B399" s="45"/>
      <c r="C399" s="45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15.75" customHeight="1" x14ac:dyDescent="0.35">
      <c r="A400" s="26"/>
      <c r="B400" s="45"/>
      <c r="C400" s="45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15.75" customHeight="1" x14ac:dyDescent="0.35">
      <c r="A401" s="26"/>
      <c r="B401" s="45"/>
      <c r="C401" s="45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15.75" customHeight="1" x14ac:dyDescent="0.35">
      <c r="A402" s="26"/>
      <c r="B402" s="45"/>
      <c r="C402" s="45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15.75" customHeight="1" x14ac:dyDescent="0.35">
      <c r="A403" s="26"/>
      <c r="B403" s="45"/>
      <c r="C403" s="45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15.75" customHeight="1" x14ac:dyDescent="0.35">
      <c r="A404" s="26"/>
      <c r="B404" s="45"/>
      <c r="C404" s="45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15.75" customHeight="1" x14ac:dyDescent="0.35">
      <c r="A405" s="26"/>
      <c r="B405" s="45"/>
      <c r="C405" s="45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15.75" customHeight="1" x14ac:dyDescent="0.35">
      <c r="A406" s="26"/>
      <c r="B406" s="45"/>
      <c r="C406" s="45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15.75" customHeight="1" x14ac:dyDescent="0.35">
      <c r="A407" s="26"/>
      <c r="B407" s="45"/>
      <c r="C407" s="45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15.75" customHeight="1" x14ac:dyDescent="0.35">
      <c r="A408" s="26"/>
      <c r="B408" s="45"/>
      <c r="C408" s="45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15.75" customHeight="1" x14ac:dyDescent="0.35">
      <c r="A409" s="26"/>
      <c r="B409" s="45"/>
      <c r="C409" s="45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15.75" customHeight="1" x14ac:dyDescent="0.35">
      <c r="A410" s="26"/>
      <c r="B410" s="45"/>
      <c r="C410" s="45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15.75" customHeight="1" x14ac:dyDescent="0.35">
      <c r="A411" s="26"/>
      <c r="B411" s="45"/>
      <c r="C411" s="45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15.75" customHeight="1" x14ac:dyDescent="0.35">
      <c r="A412" s="26"/>
      <c r="B412" s="45"/>
      <c r="C412" s="45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15.75" customHeight="1" x14ac:dyDescent="0.35">
      <c r="A413" s="26"/>
      <c r="B413" s="45"/>
      <c r="C413" s="45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15.75" customHeight="1" x14ac:dyDescent="0.35">
      <c r="A414" s="26"/>
      <c r="B414" s="45"/>
      <c r="C414" s="45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15.75" customHeight="1" x14ac:dyDescent="0.35">
      <c r="A415" s="26"/>
      <c r="B415" s="45"/>
      <c r="C415" s="45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15.75" customHeight="1" x14ac:dyDescent="0.35">
      <c r="A416" s="26"/>
      <c r="B416" s="45"/>
      <c r="C416" s="45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15.75" customHeight="1" x14ac:dyDescent="0.35">
      <c r="A417" s="26"/>
      <c r="B417" s="45"/>
      <c r="C417" s="45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15.75" customHeight="1" x14ac:dyDescent="0.35">
      <c r="A418" s="26"/>
      <c r="B418" s="45"/>
      <c r="C418" s="45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15.75" customHeight="1" x14ac:dyDescent="0.35">
      <c r="A419" s="26"/>
      <c r="B419" s="45"/>
      <c r="C419" s="45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15.75" customHeight="1" x14ac:dyDescent="0.35">
      <c r="A420" s="26"/>
      <c r="B420" s="45"/>
      <c r="C420" s="45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15.75" customHeight="1" x14ac:dyDescent="0.35">
      <c r="A421" s="26"/>
      <c r="B421" s="45"/>
      <c r="C421" s="45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15.75" customHeight="1" x14ac:dyDescent="0.35">
      <c r="A422" s="26"/>
      <c r="B422" s="45"/>
      <c r="C422" s="45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15.75" customHeight="1" x14ac:dyDescent="0.35">
      <c r="A423" s="26"/>
      <c r="B423" s="45"/>
      <c r="C423" s="45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15.75" customHeight="1" x14ac:dyDescent="0.35">
      <c r="A424" s="26"/>
      <c r="B424" s="45"/>
      <c r="C424" s="45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15.75" customHeight="1" x14ac:dyDescent="0.35">
      <c r="A425" s="26"/>
      <c r="B425" s="45"/>
      <c r="C425" s="45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15.75" customHeight="1" x14ac:dyDescent="0.35">
      <c r="A426" s="26"/>
      <c r="B426" s="45"/>
      <c r="C426" s="45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15.75" customHeight="1" x14ac:dyDescent="0.35">
      <c r="A427" s="26"/>
      <c r="B427" s="45"/>
      <c r="C427" s="45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15.75" customHeight="1" x14ac:dyDescent="0.35">
      <c r="A428" s="26"/>
      <c r="B428" s="45"/>
      <c r="C428" s="45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15.75" customHeight="1" x14ac:dyDescent="0.35">
      <c r="A429" s="26"/>
      <c r="B429" s="45"/>
      <c r="C429" s="45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15.75" customHeight="1" x14ac:dyDescent="0.35">
      <c r="A430" s="26"/>
      <c r="B430" s="45"/>
      <c r="C430" s="45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15.75" customHeight="1" x14ac:dyDescent="0.35">
      <c r="A431" s="26"/>
      <c r="B431" s="45"/>
      <c r="C431" s="45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15.75" customHeight="1" x14ac:dyDescent="0.35">
      <c r="A432" s="26"/>
      <c r="B432" s="45"/>
      <c r="C432" s="45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15.75" customHeight="1" x14ac:dyDescent="0.35">
      <c r="A433" s="26"/>
      <c r="B433" s="45"/>
      <c r="C433" s="45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15.75" customHeight="1" x14ac:dyDescent="0.35">
      <c r="A434" s="26"/>
      <c r="B434" s="45"/>
      <c r="C434" s="45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15.75" customHeight="1" x14ac:dyDescent="0.35">
      <c r="A435" s="26"/>
      <c r="B435" s="45"/>
      <c r="C435" s="45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15.75" customHeight="1" x14ac:dyDescent="0.35">
      <c r="A436" s="26"/>
      <c r="B436" s="45"/>
      <c r="C436" s="45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15.75" customHeight="1" x14ac:dyDescent="0.35">
      <c r="A437" s="26"/>
      <c r="B437" s="45"/>
      <c r="C437" s="45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15.75" customHeight="1" x14ac:dyDescent="0.35">
      <c r="A438" s="26"/>
      <c r="B438" s="45"/>
      <c r="C438" s="45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15.75" customHeight="1" x14ac:dyDescent="0.35">
      <c r="A439" s="26"/>
      <c r="B439" s="45"/>
      <c r="C439" s="45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15.75" customHeight="1" x14ac:dyDescent="0.35">
      <c r="A440" s="26"/>
      <c r="B440" s="45"/>
      <c r="C440" s="45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15.75" customHeight="1" x14ac:dyDescent="0.35">
      <c r="A441" s="26"/>
      <c r="B441" s="45"/>
      <c r="C441" s="45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15.75" customHeight="1" x14ac:dyDescent="0.35">
      <c r="A442" s="26"/>
      <c r="B442" s="45"/>
      <c r="C442" s="45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15.75" customHeight="1" x14ac:dyDescent="0.35">
      <c r="A443" s="26"/>
      <c r="B443" s="45"/>
      <c r="C443" s="45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15.75" customHeight="1" x14ac:dyDescent="0.35">
      <c r="A444" s="26"/>
      <c r="B444" s="45"/>
      <c r="C444" s="45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15.75" customHeight="1" x14ac:dyDescent="0.35">
      <c r="A445" s="26"/>
      <c r="B445" s="45"/>
      <c r="C445" s="45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15.75" customHeight="1" x14ac:dyDescent="0.35">
      <c r="A446" s="26"/>
      <c r="B446" s="45"/>
      <c r="C446" s="45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15.75" customHeight="1" x14ac:dyDescent="0.35">
      <c r="A447" s="26"/>
      <c r="B447" s="45"/>
      <c r="C447" s="45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15.75" customHeight="1" x14ac:dyDescent="0.35">
      <c r="A448" s="26"/>
      <c r="B448" s="45"/>
      <c r="C448" s="45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15.75" customHeight="1" x14ac:dyDescent="0.35">
      <c r="A449" s="26"/>
      <c r="B449" s="45"/>
      <c r="C449" s="45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15.75" customHeight="1" x14ac:dyDescent="0.35">
      <c r="A450" s="26"/>
      <c r="B450" s="45"/>
      <c r="C450" s="45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15.75" customHeight="1" x14ac:dyDescent="0.35">
      <c r="A451" s="26"/>
      <c r="B451" s="45"/>
      <c r="C451" s="45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15.75" customHeight="1" x14ac:dyDescent="0.35">
      <c r="A452" s="26"/>
      <c r="B452" s="45"/>
      <c r="C452" s="45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15.75" customHeight="1" x14ac:dyDescent="0.35">
      <c r="A453" s="26"/>
      <c r="B453" s="45"/>
      <c r="C453" s="45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15.75" customHeight="1" x14ac:dyDescent="0.35">
      <c r="A454" s="26"/>
      <c r="B454" s="45"/>
      <c r="C454" s="45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15.75" customHeight="1" x14ac:dyDescent="0.35">
      <c r="A455" s="26"/>
      <c r="B455" s="45"/>
      <c r="C455" s="45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15.75" customHeight="1" x14ac:dyDescent="0.35">
      <c r="A456" s="26"/>
      <c r="B456" s="45"/>
      <c r="C456" s="45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15.75" customHeight="1" x14ac:dyDescent="0.35">
      <c r="A457" s="26"/>
      <c r="B457" s="45"/>
      <c r="C457" s="45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15.75" customHeight="1" x14ac:dyDescent="0.35">
      <c r="A458" s="26"/>
      <c r="B458" s="45"/>
      <c r="C458" s="45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15.75" customHeight="1" x14ac:dyDescent="0.35">
      <c r="A459" s="26"/>
      <c r="B459" s="45"/>
      <c r="C459" s="45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15.75" customHeight="1" x14ac:dyDescent="0.35">
      <c r="A460" s="26"/>
      <c r="B460" s="45"/>
      <c r="C460" s="45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15.75" customHeight="1" x14ac:dyDescent="0.35">
      <c r="A461" s="26"/>
      <c r="B461" s="45"/>
      <c r="C461" s="45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15.75" customHeight="1" x14ac:dyDescent="0.35">
      <c r="A462" s="26"/>
      <c r="B462" s="45"/>
      <c r="C462" s="45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15.75" customHeight="1" x14ac:dyDescent="0.35">
      <c r="A463" s="26"/>
      <c r="B463" s="45"/>
      <c r="C463" s="45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15.75" customHeight="1" x14ac:dyDescent="0.35">
      <c r="A464" s="26"/>
      <c r="B464" s="45"/>
      <c r="C464" s="45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15.75" customHeight="1" x14ac:dyDescent="0.35">
      <c r="A465" s="26"/>
      <c r="B465" s="45"/>
      <c r="C465" s="45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15.75" customHeight="1" x14ac:dyDescent="0.35">
      <c r="A466" s="26"/>
      <c r="B466" s="45"/>
      <c r="C466" s="45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15.75" customHeight="1" x14ac:dyDescent="0.35">
      <c r="A467" s="26"/>
      <c r="B467" s="45"/>
      <c r="C467" s="45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15.75" customHeight="1" x14ac:dyDescent="0.35">
      <c r="A468" s="26"/>
      <c r="B468" s="45"/>
      <c r="C468" s="45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15.75" customHeight="1" x14ac:dyDescent="0.35">
      <c r="A469" s="26"/>
      <c r="B469" s="45"/>
      <c r="C469" s="45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15.75" customHeight="1" x14ac:dyDescent="0.35">
      <c r="A470" s="26"/>
      <c r="B470" s="45"/>
      <c r="C470" s="45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15.75" customHeight="1" x14ac:dyDescent="0.35">
      <c r="A471" s="26"/>
      <c r="B471" s="45"/>
      <c r="C471" s="45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15.75" customHeight="1" x14ac:dyDescent="0.35">
      <c r="A472" s="26"/>
      <c r="B472" s="45"/>
      <c r="C472" s="45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15.75" customHeight="1" x14ac:dyDescent="0.35">
      <c r="A473" s="26"/>
      <c r="B473" s="45"/>
      <c r="C473" s="45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15.75" customHeight="1" x14ac:dyDescent="0.35">
      <c r="A474" s="26"/>
      <c r="B474" s="45"/>
      <c r="C474" s="45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15.75" customHeight="1" x14ac:dyDescent="0.35">
      <c r="A475" s="26"/>
      <c r="B475" s="45"/>
      <c r="C475" s="45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15.75" customHeight="1" x14ac:dyDescent="0.35">
      <c r="A476" s="26"/>
      <c r="B476" s="45"/>
      <c r="C476" s="45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15.75" customHeight="1" x14ac:dyDescent="0.35">
      <c r="A477" s="26"/>
      <c r="B477" s="45"/>
      <c r="C477" s="45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15.75" customHeight="1" x14ac:dyDescent="0.35">
      <c r="A478" s="26"/>
      <c r="B478" s="45"/>
      <c r="C478" s="45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15.75" customHeight="1" x14ac:dyDescent="0.35">
      <c r="A479" s="26"/>
      <c r="B479" s="45"/>
      <c r="C479" s="45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15.75" customHeight="1" x14ac:dyDescent="0.35">
      <c r="A480" s="26"/>
      <c r="B480" s="45"/>
      <c r="C480" s="45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15.75" customHeight="1" x14ac:dyDescent="0.35">
      <c r="A481" s="26"/>
      <c r="B481" s="45"/>
      <c r="C481" s="45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15.75" customHeight="1" x14ac:dyDescent="0.35">
      <c r="A482" s="26"/>
      <c r="B482" s="45"/>
      <c r="C482" s="45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15.75" customHeight="1" x14ac:dyDescent="0.35">
      <c r="A483" s="26"/>
      <c r="B483" s="45"/>
      <c r="C483" s="45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15.75" customHeight="1" x14ac:dyDescent="0.35">
      <c r="A484" s="26"/>
      <c r="B484" s="45"/>
      <c r="C484" s="45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15.75" customHeight="1" x14ac:dyDescent="0.35">
      <c r="A485" s="26"/>
      <c r="B485" s="45"/>
      <c r="C485" s="45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15.75" customHeight="1" x14ac:dyDescent="0.35">
      <c r="A486" s="26"/>
      <c r="B486" s="45"/>
      <c r="C486" s="45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15.75" customHeight="1" x14ac:dyDescent="0.35">
      <c r="A487" s="26"/>
      <c r="B487" s="45"/>
      <c r="C487" s="45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15.75" customHeight="1" x14ac:dyDescent="0.35">
      <c r="A488" s="26"/>
      <c r="B488" s="45"/>
      <c r="C488" s="45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15.75" customHeight="1" x14ac:dyDescent="0.35">
      <c r="A489" s="26"/>
      <c r="B489" s="45"/>
      <c r="C489" s="45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15.75" customHeight="1" x14ac:dyDescent="0.35">
      <c r="A490" s="26"/>
      <c r="B490" s="45"/>
      <c r="C490" s="45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15.75" customHeight="1" x14ac:dyDescent="0.35">
      <c r="A491" s="26"/>
      <c r="B491" s="45"/>
      <c r="C491" s="45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15.75" customHeight="1" x14ac:dyDescent="0.35">
      <c r="A492" s="26"/>
      <c r="B492" s="45"/>
      <c r="C492" s="45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15.75" customHeight="1" x14ac:dyDescent="0.35">
      <c r="A493" s="26"/>
      <c r="B493" s="45"/>
      <c r="C493" s="45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15.75" customHeight="1" x14ac:dyDescent="0.35">
      <c r="A494" s="26"/>
      <c r="B494" s="45"/>
      <c r="C494" s="45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15.75" customHeight="1" x14ac:dyDescent="0.35">
      <c r="A495" s="26"/>
      <c r="B495" s="45"/>
      <c r="C495" s="45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15.75" customHeight="1" x14ac:dyDescent="0.35">
      <c r="A496" s="26"/>
      <c r="B496" s="45"/>
      <c r="C496" s="45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15.75" customHeight="1" x14ac:dyDescent="0.35">
      <c r="A497" s="26"/>
      <c r="B497" s="45"/>
      <c r="C497" s="45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15.75" customHeight="1" x14ac:dyDescent="0.35">
      <c r="A498" s="26"/>
      <c r="B498" s="45"/>
      <c r="C498" s="45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15.75" customHeight="1" x14ac:dyDescent="0.35">
      <c r="A499" s="26"/>
      <c r="B499" s="45"/>
      <c r="C499" s="45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15.75" customHeight="1" x14ac:dyDescent="0.35">
      <c r="A500" s="26"/>
      <c r="B500" s="45"/>
      <c r="C500" s="45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15.75" customHeight="1" x14ac:dyDescent="0.35">
      <c r="A501" s="26"/>
      <c r="B501" s="45"/>
      <c r="C501" s="45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15.75" customHeight="1" x14ac:dyDescent="0.35">
      <c r="A502" s="26"/>
      <c r="B502" s="45"/>
      <c r="C502" s="45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15.75" customHeight="1" x14ac:dyDescent="0.35">
      <c r="A503" s="26"/>
      <c r="B503" s="45"/>
      <c r="C503" s="45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15.75" customHeight="1" x14ac:dyDescent="0.35">
      <c r="A504" s="26"/>
      <c r="B504" s="45"/>
      <c r="C504" s="45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15.75" customHeight="1" x14ac:dyDescent="0.35">
      <c r="A505" s="26"/>
      <c r="B505" s="45"/>
      <c r="C505" s="45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15.75" customHeight="1" x14ac:dyDescent="0.35">
      <c r="A506" s="26"/>
      <c r="B506" s="45"/>
      <c r="C506" s="45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15.75" customHeight="1" x14ac:dyDescent="0.35">
      <c r="A507" s="26"/>
      <c r="B507" s="45"/>
      <c r="C507" s="45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15.75" customHeight="1" x14ac:dyDescent="0.35">
      <c r="A508" s="26"/>
      <c r="B508" s="45"/>
      <c r="C508" s="45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15.75" customHeight="1" x14ac:dyDescent="0.35">
      <c r="A509" s="26"/>
      <c r="B509" s="45"/>
      <c r="C509" s="45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15.75" customHeight="1" x14ac:dyDescent="0.35">
      <c r="A510" s="26"/>
      <c r="B510" s="45"/>
      <c r="C510" s="45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15.75" customHeight="1" x14ac:dyDescent="0.35">
      <c r="A511" s="26"/>
      <c r="B511" s="45"/>
      <c r="C511" s="45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15.75" customHeight="1" x14ac:dyDescent="0.35">
      <c r="A512" s="26"/>
      <c r="B512" s="45"/>
      <c r="C512" s="45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15.75" customHeight="1" x14ac:dyDescent="0.35">
      <c r="A513" s="26"/>
      <c r="B513" s="45"/>
      <c r="C513" s="45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15.75" customHeight="1" x14ac:dyDescent="0.35">
      <c r="A514" s="26"/>
      <c r="B514" s="45"/>
      <c r="C514" s="45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15.75" customHeight="1" x14ac:dyDescent="0.35">
      <c r="A515" s="26"/>
      <c r="B515" s="45"/>
      <c r="C515" s="45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15.75" customHeight="1" x14ac:dyDescent="0.35">
      <c r="A516" s="26"/>
      <c r="B516" s="45"/>
      <c r="C516" s="45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15.75" customHeight="1" x14ac:dyDescent="0.35">
      <c r="A517" s="26"/>
      <c r="B517" s="45"/>
      <c r="C517" s="45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15.75" customHeight="1" x14ac:dyDescent="0.35">
      <c r="A518" s="26"/>
      <c r="B518" s="45"/>
      <c r="C518" s="45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15.75" customHeight="1" x14ac:dyDescent="0.35">
      <c r="A519" s="26"/>
      <c r="B519" s="45"/>
      <c r="C519" s="45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15.75" customHeight="1" x14ac:dyDescent="0.35">
      <c r="A520" s="26"/>
      <c r="B520" s="45"/>
      <c r="C520" s="45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15.75" customHeight="1" x14ac:dyDescent="0.35">
      <c r="A521" s="26"/>
      <c r="B521" s="45"/>
      <c r="C521" s="45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15.75" customHeight="1" x14ac:dyDescent="0.35">
      <c r="A522" s="26"/>
      <c r="B522" s="45"/>
      <c r="C522" s="45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15.75" customHeight="1" x14ac:dyDescent="0.35">
      <c r="A523" s="26"/>
      <c r="B523" s="45"/>
      <c r="C523" s="45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15.75" customHeight="1" x14ac:dyDescent="0.35">
      <c r="A524" s="26"/>
      <c r="B524" s="45"/>
      <c r="C524" s="45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15.75" customHeight="1" x14ac:dyDescent="0.35">
      <c r="A525" s="26"/>
      <c r="B525" s="45"/>
      <c r="C525" s="45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15.75" customHeight="1" x14ac:dyDescent="0.35">
      <c r="A526" s="26"/>
      <c r="B526" s="45"/>
      <c r="C526" s="45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15.75" customHeight="1" x14ac:dyDescent="0.35">
      <c r="A527" s="26"/>
      <c r="B527" s="45"/>
      <c r="C527" s="45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15.75" customHeight="1" x14ac:dyDescent="0.35">
      <c r="A528" s="26"/>
      <c r="B528" s="45"/>
      <c r="C528" s="45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15.75" customHeight="1" x14ac:dyDescent="0.35">
      <c r="A529" s="26"/>
      <c r="B529" s="45"/>
      <c r="C529" s="45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15.75" customHeight="1" x14ac:dyDescent="0.35">
      <c r="A530" s="26"/>
      <c r="B530" s="45"/>
      <c r="C530" s="45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15.75" customHeight="1" x14ac:dyDescent="0.35">
      <c r="A531" s="26"/>
      <c r="B531" s="45"/>
      <c r="C531" s="45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15.75" customHeight="1" x14ac:dyDescent="0.35">
      <c r="A532" s="26"/>
      <c r="B532" s="45"/>
      <c r="C532" s="45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15.75" customHeight="1" x14ac:dyDescent="0.35">
      <c r="A533" s="26"/>
      <c r="B533" s="45"/>
      <c r="C533" s="45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15.75" customHeight="1" x14ac:dyDescent="0.35">
      <c r="A534" s="26"/>
      <c r="B534" s="45"/>
      <c r="C534" s="45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15.75" customHeight="1" x14ac:dyDescent="0.35">
      <c r="A535" s="26"/>
      <c r="B535" s="45"/>
      <c r="C535" s="45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15.75" customHeight="1" x14ac:dyDescent="0.35">
      <c r="A536" s="26"/>
      <c r="B536" s="45"/>
      <c r="C536" s="45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15.75" customHeight="1" x14ac:dyDescent="0.35">
      <c r="A537" s="26"/>
      <c r="B537" s="45"/>
      <c r="C537" s="45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15.75" customHeight="1" x14ac:dyDescent="0.35">
      <c r="A538" s="26"/>
      <c r="B538" s="45"/>
      <c r="C538" s="45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15.75" customHeight="1" x14ac:dyDescent="0.35">
      <c r="A539" s="26"/>
      <c r="B539" s="45"/>
      <c r="C539" s="45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15.75" customHeight="1" x14ac:dyDescent="0.35">
      <c r="A540" s="26"/>
      <c r="B540" s="45"/>
      <c r="C540" s="45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15.75" customHeight="1" x14ac:dyDescent="0.35">
      <c r="A541" s="26"/>
      <c r="B541" s="45"/>
      <c r="C541" s="45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15.75" customHeight="1" x14ac:dyDescent="0.35">
      <c r="A542" s="26"/>
      <c r="B542" s="45"/>
      <c r="C542" s="45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15.75" customHeight="1" x14ac:dyDescent="0.35">
      <c r="A543" s="26"/>
      <c r="B543" s="45"/>
      <c r="C543" s="45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15.75" customHeight="1" x14ac:dyDescent="0.35">
      <c r="A544" s="26"/>
      <c r="B544" s="45"/>
      <c r="C544" s="45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15.75" customHeight="1" x14ac:dyDescent="0.35">
      <c r="A545" s="26"/>
      <c r="B545" s="45"/>
      <c r="C545" s="45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15.75" customHeight="1" x14ac:dyDescent="0.35">
      <c r="A546" s="26"/>
      <c r="B546" s="45"/>
      <c r="C546" s="45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15.75" customHeight="1" x14ac:dyDescent="0.35">
      <c r="A547" s="26"/>
      <c r="B547" s="45"/>
      <c r="C547" s="45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15.75" customHeight="1" x14ac:dyDescent="0.35">
      <c r="A548" s="26"/>
      <c r="B548" s="45"/>
      <c r="C548" s="45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15.75" customHeight="1" x14ac:dyDescent="0.35">
      <c r="A549" s="26"/>
      <c r="B549" s="45"/>
      <c r="C549" s="45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15.75" customHeight="1" x14ac:dyDescent="0.35">
      <c r="A550" s="26"/>
      <c r="B550" s="45"/>
      <c r="C550" s="45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15.75" customHeight="1" x14ac:dyDescent="0.35">
      <c r="A551" s="26"/>
      <c r="B551" s="45"/>
      <c r="C551" s="45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15.75" customHeight="1" x14ac:dyDescent="0.35">
      <c r="A552" s="26"/>
      <c r="B552" s="45"/>
      <c r="C552" s="45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15.75" customHeight="1" x14ac:dyDescent="0.35">
      <c r="A553" s="26"/>
      <c r="B553" s="45"/>
      <c r="C553" s="45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15.75" customHeight="1" x14ac:dyDescent="0.35">
      <c r="A554" s="26"/>
      <c r="B554" s="45"/>
      <c r="C554" s="45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15.75" customHeight="1" x14ac:dyDescent="0.35">
      <c r="A555" s="26"/>
      <c r="B555" s="45"/>
      <c r="C555" s="45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15.75" customHeight="1" x14ac:dyDescent="0.35">
      <c r="A556" s="26"/>
      <c r="B556" s="45"/>
      <c r="C556" s="45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15.75" customHeight="1" x14ac:dyDescent="0.35">
      <c r="A557" s="26"/>
      <c r="B557" s="45"/>
      <c r="C557" s="45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15.75" customHeight="1" x14ac:dyDescent="0.35">
      <c r="A558" s="26"/>
      <c r="B558" s="45"/>
      <c r="C558" s="45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15.75" customHeight="1" x14ac:dyDescent="0.35">
      <c r="A559" s="26"/>
      <c r="B559" s="45"/>
      <c r="C559" s="45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15.75" customHeight="1" x14ac:dyDescent="0.35">
      <c r="A560" s="26"/>
      <c r="B560" s="45"/>
      <c r="C560" s="45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15.75" customHeight="1" x14ac:dyDescent="0.35">
      <c r="A561" s="26"/>
      <c r="B561" s="45"/>
      <c r="C561" s="45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15.75" customHeight="1" x14ac:dyDescent="0.35">
      <c r="A562" s="26"/>
      <c r="B562" s="45"/>
      <c r="C562" s="45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15.75" customHeight="1" x14ac:dyDescent="0.35">
      <c r="A563" s="26"/>
      <c r="B563" s="45"/>
      <c r="C563" s="45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15.75" customHeight="1" x14ac:dyDescent="0.35">
      <c r="A564" s="26"/>
      <c r="B564" s="45"/>
      <c r="C564" s="45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15.75" customHeight="1" x14ac:dyDescent="0.35">
      <c r="A565" s="26"/>
      <c r="B565" s="45"/>
      <c r="C565" s="45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15.75" customHeight="1" x14ac:dyDescent="0.35">
      <c r="A566" s="26"/>
      <c r="B566" s="45"/>
      <c r="C566" s="45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15.75" customHeight="1" x14ac:dyDescent="0.35">
      <c r="A567" s="26"/>
      <c r="B567" s="45"/>
      <c r="C567" s="45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15.75" customHeight="1" x14ac:dyDescent="0.35">
      <c r="A568" s="26"/>
      <c r="B568" s="45"/>
      <c r="C568" s="45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15.75" customHeight="1" x14ac:dyDescent="0.35">
      <c r="A569" s="26"/>
      <c r="B569" s="45"/>
      <c r="C569" s="45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15.75" customHeight="1" x14ac:dyDescent="0.35">
      <c r="A570" s="26"/>
      <c r="B570" s="45"/>
      <c r="C570" s="45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15.75" customHeight="1" x14ac:dyDescent="0.35">
      <c r="A571" s="26"/>
      <c r="B571" s="45"/>
      <c r="C571" s="45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15.75" customHeight="1" x14ac:dyDescent="0.35">
      <c r="A572" s="26"/>
      <c r="B572" s="45"/>
      <c r="C572" s="45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15.75" customHeight="1" x14ac:dyDescent="0.35">
      <c r="A573" s="26"/>
      <c r="B573" s="45"/>
      <c r="C573" s="45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15.75" customHeight="1" x14ac:dyDescent="0.35">
      <c r="A574" s="26"/>
      <c r="B574" s="45"/>
      <c r="C574" s="45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15.75" customHeight="1" x14ac:dyDescent="0.35">
      <c r="A575" s="26"/>
      <c r="B575" s="45"/>
      <c r="C575" s="45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15.75" customHeight="1" x14ac:dyDescent="0.35">
      <c r="A576" s="26"/>
      <c r="B576" s="45"/>
      <c r="C576" s="45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15.75" customHeight="1" x14ac:dyDescent="0.35">
      <c r="A577" s="26"/>
      <c r="B577" s="45"/>
      <c r="C577" s="45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15.75" customHeight="1" x14ac:dyDescent="0.35">
      <c r="A578" s="26"/>
      <c r="B578" s="45"/>
      <c r="C578" s="45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15.75" customHeight="1" x14ac:dyDescent="0.35">
      <c r="A579" s="26"/>
      <c r="B579" s="45"/>
      <c r="C579" s="45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15.75" customHeight="1" x14ac:dyDescent="0.35">
      <c r="A580" s="26"/>
      <c r="B580" s="45"/>
      <c r="C580" s="45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15.75" customHeight="1" x14ac:dyDescent="0.35">
      <c r="A581" s="26"/>
      <c r="B581" s="45"/>
      <c r="C581" s="45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15.75" customHeight="1" x14ac:dyDescent="0.35">
      <c r="A582" s="26"/>
      <c r="B582" s="45"/>
      <c r="C582" s="45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15.75" customHeight="1" x14ac:dyDescent="0.35">
      <c r="A583" s="26"/>
      <c r="B583" s="45"/>
      <c r="C583" s="45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15.75" customHeight="1" x14ac:dyDescent="0.35">
      <c r="A584" s="26"/>
      <c r="B584" s="45"/>
      <c r="C584" s="45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15.75" customHeight="1" x14ac:dyDescent="0.35">
      <c r="A585" s="26"/>
      <c r="B585" s="45"/>
      <c r="C585" s="45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15.75" customHeight="1" x14ac:dyDescent="0.35">
      <c r="A586" s="26"/>
      <c r="B586" s="45"/>
      <c r="C586" s="45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15.75" customHeight="1" x14ac:dyDescent="0.35">
      <c r="A587" s="26"/>
      <c r="B587" s="45"/>
      <c r="C587" s="45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15.75" customHeight="1" x14ac:dyDescent="0.35">
      <c r="A588" s="26"/>
      <c r="B588" s="45"/>
      <c r="C588" s="45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15.75" customHeight="1" x14ac:dyDescent="0.35">
      <c r="A589" s="26"/>
      <c r="B589" s="45"/>
      <c r="C589" s="45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15.75" customHeight="1" x14ac:dyDescent="0.35">
      <c r="A590" s="26"/>
      <c r="B590" s="45"/>
      <c r="C590" s="45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15.75" customHeight="1" x14ac:dyDescent="0.35">
      <c r="A591" s="26"/>
      <c r="B591" s="45"/>
      <c r="C591" s="45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15.75" customHeight="1" x14ac:dyDescent="0.35">
      <c r="A592" s="26"/>
      <c r="B592" s="45"/>
      <c r="C592" s="45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15.75" customHeight="1" x14ac:dyDescent="0.35">
      <c r="A593" s="26"/>
      <c r="B593" s="45"/>
      <c r="C593" s="45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15.75" customHeight="1" x14ac:dyDescent="0.35">
      <c r="A594" s="26"/>
      <c r="B594" s="45"/>
      <c r="C594" s="45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15.75" customHeight="1" x14ac:dyDescent="0.35">
      <c r="A595" s="26"/>
      <c r="B595" s="45"/>
      <c r="C595" s="45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15.75" customHeight="1" x14ac:dyDescent="0.35">
      <c r="A596" s="26"/>
      <c r="B596" s="45"/>
      <c r="C596" s="45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15.75" customHeight="1" x14ac:dyDescent="0.35">
      <c r="A597" s="26"/>
      <c r="B597" s="45"/>
      <c r="C597" s="45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15.75" customHeight="1" x14ac:dyDescent="0.35">
      <c r="A598" s="26"/>
      <c r="B598" s="45"/>
      <c r="C598" s="45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15.75" customHeight="1" x14ac:dyDescent="0.35">
      <c r="A599" s="26"/>
      <c r="B599" s="45"/>
      <c r="C599" s="45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15.75" customHeight="1" x14ac:dyDescent="0.35">
      <c r="A600" s="26"/>
      <c r="B600" s="45"/>
      <c r="C600" s="45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15.75" customHeight="1" x14ac:dyDescent="0.35">
      <c r="A601" s="26"/>
      <c r="B601" s="45"/>
      <c r="C601" s="45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15.75" customHeight="1" x14ac:dyDescent="0.35">
      <c r="A602" s="26"/>
      <c r="B602" s="45"/>
      <c r="C602" s="45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15.75" customHeight="1" x14ac:dyDescent="0.35">
      <c r="A603" s="26"/>
      <c r="B603" s="45"/>
      <c r="C603" s="45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15.75" customHeight="1" x14ac:dyDescent="0.35">
      <c r="A604" s="26"/>
      <c r="B604" s="45"/>
      <c r="C604" s="45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15.75" customHeight="1" x14ac:dyDescent="0.35">
      <c r="A605" s="26"/>
      <c r="B605" s="45"/>
      <c r="C605" s="45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15.75" customHeight="1" x14ac:dyDescent="0.35">
      <c r="A606" s="26"/>
      <c r="B606" s="45"/>
      <c r="C606" s="45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15.75" customHeight="1" x14ac:dyDescent="0.35">
      <c r="A607" s="26"/>
      <c r="B607" s="45"/>
      <c r="C607" s="45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15.75" customHeight="1" x14ac:dyDescent="0.35">
      <c r="A608" s="26"/>
      <c r="B608" s="45"/>
      <c r="C608" s="45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15.75" customHeight="1" x14ac:dyDescent="0.35">
      <c r="A609" s="26"/>
      <c r="B609" s="45"/>
      <c r="C609" s="45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15.75" customHeight="1" x14ac:dyDescent="0.35">
      <c r="A610" s="26"/>
      <c r="B610" s="45"/>
      <c r="C610" s="45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15.75" customHeight="1" x14ac:dyDescent="0.35">
      <c r="A611" s="26"/>
      <c r="B611" s="45"/>
      <c r="C611" s="45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15.75" customHeight="1" x14ac:dyDescent="0.35">
      <c r="A612" s="26"/>
      <c r="B612" s="45"/>
      <c r="C612" s="45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15.75" customHeight="1" x14ac:dyDescent="0.35">
      <c r="A613" s="26"/>
      <c r="B613" s="45"/>
      <c r="C613" s="45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15.75" customHeight="1" x14ac:dyDescent="0.35">
      <c r="A614" s="26"/>
      <c r="B614" s="45"/>
      <c r="C614" s="45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15.75" customHeight="1" x14ac:dyDescent="0.35">
      <c r="A615" s="26"/>
      <c r="B615" s="45"/>
      <c r="C615" s="45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15.75" customHeight="1" x14ac:dyDescent="0.35">
      <c r="A616" s="26"/>
      <c r="B616" s="45"/>
      <c r="C616" s="45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15.75" customHeight="1" x14ac:dyDescent="0.35">
      <c r="A617" s="26"/>
      <c r="B617" s="45"/>
      <c r="C617" s="45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15.75" customHeight="1" x14ac:dyDescent="0.35">
      <c r="A618" s="26"/>
      <c r="B618" s="45"/>
      <c r="C618" s="45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15.75" customHeight="1" x14ac:dyDescent="0.35">
      <c r="A619" s="26"/>
      <c r="B619" s="45"/>
      <c r="C619" s="45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15.75" customHeight="1" x14ac:dyDescent="0.35">
      <c r="A620" s="26"/>
      <c r="B620" s="45"/>
      <c r="C620" s="45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15.75" customHeight="1" x14ac:dyDescent="0.35">
      <c r="A621" s="26"/>
      <c r="B621" s="45"/>
      <c r="C621" s="45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15.75" customHeight="1" x14ac:dyDescent="0.35">
      <c r="A622" s="26"/>
      <c r="B622" s="45"/>
      <c r="C622" s="45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15.75" customHeight="1" x14ac:dyDescent="0.35">
      <c r="A623" s="26"/>
      <c r="B623" s="45"/>
      <c r="C623" s="45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15.75" customHeight="1" x14ac:dyDescent="0.35">
      <c r="A624" s="26"/>
      <c r="B624" s="45"/>
      <c r="C624" s="45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15.75" customHeight="1" x14ac:dyDescent="0.35">
      <c r="A625" s="26"/>
      <c r="B625" s="45"/>
      <c r="C625" s="45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15.75" customHeight="1" x14ac:dyDescent="0.35">
      <c r="A626" s="26"/>
      <c r="B626" s="45"/>
      <c r="C626" s="45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15.75" customHeight="1" x14ac:dyDescent="0.35">
      <c r="A627" s="26"/>
      <c r="B627" s="45"/>
      <c r="C627" s="45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15.75" customHeight="1" x14ac:dyDescent="0.35">
      <c r="A628" s="26"/>
      <c r="B628" s="45"/>
      <c r="C628" s="45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15.75" customHeight="1" x14ac:dyDescent="0.35">
      <c r="A629" s="26"/>
      <c r="B629" s="45"/>
      <c r="C629" s="45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15.75" customHeight="1" x14ac:dyDescent="0.35">
      <c r="A630" s="26"/>
      <c r="B630" s="45"/>
      <c r="C630" s="45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15.75" customHeight="1" x14ac:dyDescent="0.35">
      <c r="A631" s="26"/>
      <c r="B631" s="45"/>
      <c r="C631" s="45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15.75" customHeight="1" x14ac:dyDescent="0.35">
      <c r="A632" s="26"/>
      <c r="B632" s="45"/>
      <c r="C632" s="45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15.75" customHeight="1" x14ac:dyDescent="0.35">
      <c r="A633" s="26"/>
      <c r="B633" s="45"/>
      <c r="C633" s="45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15.75" customHeight="1" x14ac:dyDescent="0.35">
      <c r="A634" s="26"/>
      <c r="B634" s="45"/>
      <c r="C634" s="45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15.75" customHeight="1" x14ac:dyDescent="0.35">
      <c r="A635" s="26"/>
      <c r="B635" s="45"/>
      <c r="C635" s="45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15.75" customHeight="1" x14ac:dyDescent="0.35">
      <c r="A636" s="26"/>
      <c r="B636" s="45"/>
      <c r="C636" s="45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15.75" customHeight="1" x14ac:dyDescent="0.35">
      <c r="A637" s="26"/>
      <c r="B637" s="45"/>
      <c r="C637" s="45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15.75" customHeight="1" x14ac:dyDescent="0.35">
      <c r="A638" s="26"/>
      <c r="B638" s="45"/>
      <c r="C638" s="45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15.75" customHeight="1" x14ac:dyDescent="0.35">
      <c r="A639" s="26"/>
      <c r="B639" s="45"/>
      <c r="C639" s="45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15.75" customHeight="1" x14ac:dyDescent="0.35">
      <c r="A640" s="26"/>
      <c r="B640" s="45"/>
      <c r="C640" s="45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15.75" customHeight="1" x14ac:dyDescent="0.35">
      <c r="A641" s="26"/>
      <c r="B641" s="45"/>
      <c r="C641" s="45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15.75" customHeight="1" x14ac:dyDescent="0.35">
      <c r="A642" s="26"/>
      <c r="B642" s="45"/>
      <c r="C642" s="45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15.75" customHeight="1" x14ac:dyDescent="0.35">
      <c r="A643" s="26"/>
      <c r="B643" s="45"/>
      <c r="C643" s="45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15.75" customHeight="1" x14ac:dyDescent="0.35">
      <c r="A644" s="26"/>
      <c r="B644" s="45"/>
      <c r="C644" s="45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15.75" customHeight="1" x14ac:dyDescent="0.35">
      <c r="A645" s="26"/>
      <c r="B645" s="45"/>
      <c r="C645" s="45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15.75" customHeight="1" x14ac:dyDescent="0.35">
      <c r="A646" s="26"/>
      <c r="B646" s="45"/>
      <c r="C646" s="45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15.75" customHeight="1" x14ac:dyDescent="0.35">
      <c r="A647" s="26"/>
      <c r="B647" s="45"/>
      <c r="C647" s="45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15.75" customHeight="1" x14ac:dyDescent="0.35">
      <c r="A648" s="26"/>
      <c r="B648" s="45"/>
      <c r="C648" s="45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15.75" customHeight="1" x14ac:dyDescent="0.35">
      <c r="A649" s="26"/>
      <c r="B649" s="45"/>
      <c r="C649" s="45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15.75" customHeight="1" x14ac:dyDescent="0.35">
      <c r="A650" s="26"/>
      <c r="B650" s="45"/>
      <c r="C650" s="45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15.75" customHeight="1" x14ac:dyDescent="0.35">
      <c r="A651" s="26"/>
      <c r="B651" s="45"/>
      <c r="C651" s="45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15.75" customHeight="1" x14ac:dyDescent="0.35">
      <c r="A652" s="26"/>
      <c r="B652" s="45"/>
      <c r="C652" s="45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15.75" customHeight="1" x14ac:dyDescent="0.35">
      <c r="A653" s="26"/>
      <c r="B653" s="45"/>
      <c r="C653" s="45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15.75" customHeight="1" x14ac:dyDescent="0.35">
      <c r="A654" s="26"/>
      <c r="B654" s="45"/>
      <c r="C654" s="45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15.75" customHeight="1" x14ac:dyDescent="0.35">
      <c r="A655" s="26"/>
      <c r="B655" s="45"/>
      <c r="C655" s="45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15.75" customHeight="1" x14ac:dyDescent="0.35">
      <c r="A656" s="26"/>
      <c r="B656" s="45"/>
      <c r="C656" s="45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15.75" customHeight="1" x14ac:dyDescent="0.35">
      <c r="A657" s="26"/>
      <c r="B657" s="45"/>
      <c r="C657" s="45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15.75" customHeight="1" x14ac:dyDescent="0.35">
      <c r="A658" s="26"/>
      <c r="B658" s="45"/>
      <c r="C658" s="45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15.75" customHeight="1" x14ac:dyDescent="0.35">
      <c r="A659" s="26"/>
      <c r="B659" s="45"/>
      <c r="C659" s="45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15.75" customHeight="1" x14ac:dyDescent="0.35">
      <c r="A660" s="26"/>
      <c r="B660" s="45"/>
      <c r="C660" s="45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15.75" customHeight="1" x14ac:dyDescent="0.35">
      <c r="A661" s="26"/>
      <c r="B661" s="45"/>
      <c r="C661" s="45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15.75" customHeight="1" x14ac:dyDescent="0.35">
      <c r="A662" s="26"/>
      <c r="B662" s="45"/>
      <c r="C662" s="45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15.75" customHeight="1" x14ac:dyDescent="0.35">
      <c r="A663" s="26"/>
      <c r="B663" s="45"/>
      <c r="C663" s="45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15.75" customHeight="1" x14ac:dyDescent="0.35">
      <c r="A664" s="26"/>
      <c r="B664" s="45"/>
      <c r="C664" s="45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15.75" customHeight="1" x14ac:dyDescent="0.35">
      <c r="A665" s="26"/>
      <c r="B665" s="45"/>
      <c r="C665" s="45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15.75" customHeight="1" x14ac:dyDescent="0.35">
      <c r="A666" s="26"/>
      <c r="B666" s="45"/>
      <c r="C666" s="45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15.75" customHeight="1" x14ac:dyDescent="0.35">
      <c r="A667" s="26"/>
      <c r="B667" s="45"/>
      <c r="C667" s="45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15.75" customHeight="1" x14ac:dyDescent="0.35">
      <c r="A668" s="26"/>
      <c r="B668" s="45"/>
      <c r="C668" s="45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15.75" customHeight="1" x14ac:dyDescent="0.35">
      <c r="A669" s="26"/>
      <c r="B669" s="45"/>
      <c r="C669" s="45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15.75" customHeight="1" x14ac:dyDescent="0.35">
      <c r="A670" s="26"/>
      <c r="B670" s="45"/>
      <c r="C670" s="45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15.75" customHeight="1" x14ac:dyDescent="0.35">
      <c r="A671" s="26"/>
      <c r="B671" s="45"/>
      <c r="C671" s="45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15.75" customHeight="1" x14ac:dyDescent="0.35">
      <c r="A672" s="26"/>
      <c r="B672" s="45"/>
      <c r="C672" s="45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15.75" customHeight="1" x14ac:dyDescent="0.35">
      <c r="A673" s="26"/>
      <c r="B673" s="45"/>
      <c r="C673" s="45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15.75" customHeight="1" x14ac:dyDescent="0.35">
      <c r="A674" s="26"/>
      <c r="B674" s="45"/>
      <c r="C674" s="45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15.75" customHeight="1" x14ac:dyDescent="0.35">
      <c r="A675" s="26"/>
      <c r="B675" s="45"/>
      <c r="C675" s="45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15.75" customHeight="1" x14ac:dyDescent="0.35">
      <c r="A676" s="26"/>
      <c r="B676" s="45"/>
      <c r="C676" s="45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15.75" customHeight="1" x14ac:dyDescent="0.35">
      <c r="A677" s="26"/>
      <c r="B677" s="45"/>
      <c r="C677" s="45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15.75" customHeight="1" x14ac:dyDescent="0.35">
      <c r="A678" s="26"/>
      <c r="B678" s="45"/>
      <c r="C678" s="45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15.75" customHeight="1" x14ac:dyDescent="0.35">
      <c r="A679" s="26"/>
      <c r="B679" s="45"/>
      <c r="C679" s="45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15.75" customHeight="1" x14ac:dyDescent="0.35">
      <c r="A680" s="26"/>
      <c r="B680" s="45"/>
      <c r="C680" s="45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15.75" customHeight="1" x14ac:dyDescent="0.35">
      <c r="A681" s="26"/>
      <c r="B681" s="45"/>
      <c r="C681" s="45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15.75" customHeight="1" x14ac:dyDescent="0.35">
      <c r="A682" s="26"/>
      <c r="B682" s="45"/>
      <c r="C682" s="45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15.75" customHeight="1" x14ac:dyDescent="0.35">
      <c r="A683" s="26"/>
      <c r="B683" s="45"/>
      <c r="C683" s="45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15.75" customHeight="1" x14ac:dyDescent="0.35">
      <c r="A684" s="26"/>
      <c r="B684" s="45"/>
      <c r="C684" s="45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15.75" customHeight="1" x14ac:dyDescent="0.35">
      <c r="A685" s="26"/>
      <c r="B685" s="45"/>
      <c r="C685" s="45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15.75" customHeight="1" x14ac:dyDescent="0.35">
      <c r="A686" s="26"/>
      <c r="B686" s="45"/>
      <c r="C686" s="45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15.75" customHeight="1" x14ac:dyDescent="0.35">
      <c r="A687" s="26"/>
      <c r="B687" s="45"/>
      <c r="C687" s="45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15.75" customHeight="1" x14ac:dyDescent="0.35">
      <c r="A688" s="26"/>
      <c r="B688" s="45"/>
      <c r="C688" s="45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15.75" customHeight="1" x14ac:dyDescent="0.35">
      <c r="A689" s="26"/>
      <c r="B689" s="45"/>
      <c r="C689" s="45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15.75" customHeight="1" x14ac:dyDescent="0.35">
      <c r="A690" s="26"/>
      <c r="B690" s="45"/>
      <c r="C690" s="45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15.75" customHeight="1" x14ac:dyDescent="0.35">
      <c r="A691" s="26"/>
      <c r="B691" s="45"/>
      <c r="C691" s="45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15.75" customHeight="1" x14ac:dyDescent="0.35">
      <c r="A692" s="26"/>
      <c r="B692" s="45"/>
      <c r="C692" s="45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15.75" customHeight="1" x14ac:dyDescent="0.35">
      <c r="A693" s="26"/>
      <c r="B693" s="45"/>
      <c r="C693" s="45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15.75" customHeight="1" x14ac:dyDescent="0.35">
      <c r="A694" s="26"/>
      <c r="B694" s="45"/>
      <c r="C694" s="45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15.75" customHeight="1" x14ac:dyDescent="0.35">
      <c r="A695" s="26"/>
      <c r="B695" s="45"/>
      <c r="C695" s="45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15.75" customHeight="1" x14ac:dyDescent="0.35">
      <c r="A696" s="26"/>
      <c r="B696" s="45"/>
      <c r="C696" s="45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15.75" customHeight="1" x14ac:dyDescent="0.35">
      <c r="A697" s="26"/>
      <c r="B697" s="45"/>
      <c r="C697" s="45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15.75" customHeight="1" x14ac:dyDescent="0.35">
      <c r="A698" s="26"/>
      <c r="B698" s="45"/>
      <c r="C698" s="45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15.75" customHeight="1" x14ac:dyDescent="0.35">
      <c r="A699" s="26"/>
      <c r="B699" s="45"/>
      <c r="C699" s="45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15.75" customHeight="1" x14ac:dyDescent="0.35">
      <c r="A700" s="26"/>
      <c r="B700" s="45"/>
      <c r="C700" s="45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15.75" customHeight="1" x14ac:dyDescent="0.35">
      <c r="A701" s="26"/>
      <c r="B701" s="45"/>
      <c r="C701" s="45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15.75" customHeight="1" x14ac:dyDescent="0.35">
      <c r="A702" s="26"/>
      <c r="B702" s="45"/>
      <c r="C702" s="45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15.75" customHeight="1" x14ac:dyDescent="0.35">
      <c r="A703" s="26"/>
      <c r="B703" s="45"/>
      <c r="C703" s="45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15.75" customHeight="1" x14ac:dyDescent="0.35">
      <c r="A704" s="26"/>
      <c r="B704" s="45"/>
      <c r="C704" s="45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15.75" customHeight="1" x14ac:dyDescent="0.35">
      <c r="A705" s="26"/>
      <c r="B705" s="45"/>
      <c r="C705" s="45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15.75" customHeight="1" x14ac:dyDescent="0.35">
      <c r="A706" s="26"/>
      <c r="B706" s="45"/>
      <c r="C706" s="45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15.75" customHeight="1" x14ac:dyDescent="0.35">
      <c r="A707" s="26"/>
      <c r="B707" s="45"/>
      <c r="C707" s="45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15.75" customHeight="1" x14ac:dyDescent="0.35">
      <c r="A708" s="26"/>
      <c r="B708" s="45"/>
      <c r="C708" s="45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15.75" customHeight="1" x14ac:dyDescent="0.35">
      <c r="A709" s="26"/>
      <c r="B709" s="45"/>
      <c r="C709" s="45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15.75" customHeight="1" x14ac:dyDescent="0.35">
      <c r="A710" s="26"/>
      <c r="B710" s="45"/>
      <c r="C710" s="45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15.75" customHeight="1" x14ac:dyDescent="0.35">
      <c r="A711" s="26"/>
      <c r="B711" s="45"/>
      <c r="C711" s="45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15.75" customHeight="1" x14ac:dyDescent="0.35">
      <c r="A712" s="26"/>
      <c r="B712" s="45"/>
      <c r="C712" s="45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15.75" customHeight="1" x14ac:dyDescent="0.35">
      <c r="A713" s="26"/>
      <c r="B713" s="45"/>
      <c r="C713" s="45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15.75" customHeight="1" x14ac:dyDescent="0.35">
      <c r="A714" s="26"/>
      <c r="B714" s="45"/>
      <c r="C714" s="45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15.75" customHeight="1" x14ac:dyDescent="0.35">
      <c r="A715" s="26"/>
      <c r="B715" s="45"/>
      <c r="C715" s="45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15.75" customHeight="1" x14ac:dyDescent="0.35">
      <c r="A716" s="26"/>
      <c r="B716" s="45"/>
      <c r="C716" s="45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15.75" customHeight="1" x14ac:dyDescent="0.35">
      <c r="A717" s="26"/>
      <c r="B717" s="45"/>
      <c r="C717" s="45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15.75" customHeight="1" x14ac:dyDescent="0.35">
      <c r="A718" s="26"/>
      <c r="B718" s="45"/>
      <c r="C718" s="45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15.75" customHeight="1" x14ac:dyDescent="0.35">
      <c r="A719" s="26"/>
      <c r="B719" s="45"/>
      <c r="C719" s="45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15.75" customHeight="1" x14ac:dyDescent="0.35">
      <c r="A720" s="26"/>
      <c r="B720" s="45"/>
      <c r="C720" s="45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15.75" customHeight="1" x14ac:dyDescent="0.35">
      <c r="A721" s="26"/>
      <c r="B721" s="45"/>
      <c r="C721" s="45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15.75" customHeight="1" x14ac:dyDescent="0.35">
      <c r="A722" s="26"/>
      <c r="B722" s="45"/>
      <c r="C722" s="45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15.75" customHeight="1" x14ac:dyDescent="0.35">
      <c r="A723" s="26"/>
      <c r="B723" s="45"/>
      <c r="C723" s="45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15.75" customHeight="1" x14ac:dyDescent="0.35">
      <c r="A724" s="26"/>
      <c r="B724" s="45"/>
      <c r="C724" s="45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15.75" customHeight="1" x14ac:dyDescent="0.35">
      <c r="A725" s="26"/>
      <c r="B725" s="45"/>
      <c r="C725" s="45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15.75" customHeight="1" x14ac:dyDescent="0.35">
      <c r="A726" s="26"/>
      <c r="B726" s="45"/>
      <c r="C726" s="45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15.75" customHeight="1" x14ac:dyDescent="0.35">
      <c r="A727" s="26"/>
      <c r="B727" s="45"/>
      <c r="C727" s="45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15.75" customHeight="1" x14ac:dyDescent="0.35">
      <c r="A728" s="26"/>
      <c r="B728" s="45"/>
      <c r="C728" s="45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15.75" customHeight="1" x14ac:dyDescent="0.35">
      <c r="A729" s="26"/>
      <c r="B729" s="45"/>
      <c r="C729" s="45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15.75" customHeight="1" x14ac:dyDescent="0.35">
      <c r="A730" s="26"/>
      <c r="B730" s="45"/>
      <c r="C730" s="45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15.75" customHeight="1" x14ac:dyDescent="0.35">
      <c r="A731" s="26"/>
      <c r="B731" s="45"/>
      <c r="C731" s="45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15.75" customHeight="1" x14ac:dyDescent="0.35">
      <c r="A732" s="26"/>
      <c r="B732" s="45"/>
      <c r="C732" s="45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15.75" customHeight="1" x14ac:dyDescent="0.35">
      <c r="A733" s="26"/>
      <c r="B733" s="45"/>
      <c r="C733" s="45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15.75" customHeight="1" x14ac:dyDescent="0.35">
      <c r="A734" s="26"/>
      <c r="B734" s="45"/>
      <c r="C734" s="45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15.75" customHeight="1" x14ac:dyDescent="0.35">
      <c r="A735" s="26"/>
      <c r="B735" s="45"/>
      <c r="C735" s="45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15.75" customHeight="1" x14ac:dyDescent="0.35">
      <c r="A736" s="26"/>
      <c r="B736" s="45"/>
      <c r="C736" s="45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15.75" customHeight="1" x14ac:dyDescent="0.35">
      <c r="A737" s="26"/>
      <c r="B737" s="45"/>
      <c r="C737" s="45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15.75" customHeight="1" x14ac:dyDescent="0.35">
      <c r="A738" s="26"/>
      <c r="B738" s="45"/>
      <c r="C738" s="45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15.75" customHeight="1" x14ac:dyDescent="0.35">
      <c r="A739" s="26"/>
      <c r="B739" s="45"/>
      <c r="C739" s="45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15.75" customHeight="1" x14ac:dyDescent="0.35">
      <c r="A740" s="26"/>
      <c r="B740" s="45"/>
      <c r="C740" s="45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15.75" customHeight="1" x14ac:dyDescent="0.35">
      <c r="A741" s="26"/>
      <c r="B741" s="45"/>
      <c r="C741" s="45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15.75" customHeight="1" x14ac:dyDescent="0.35">
      <c r="A742" s="26"/>
      <c r="B742" s="45"/>
      <c r="C742" s="45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15.75" customHeight="1" x14ac:dyDescent="0.35">
      <c r="A743" s="26"/>
      <c r="B743" s="45"/>
      <c r="C743" s="45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15.75" customHeight="1" x14ac:dyDescent="0.35">
      <c r="A744" s="26"/>
      <c r="B744" s="45"/>
      <c r="C744" s="45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15.75" customHeight="1" x14ac:dyDescent="0.35">
      <c r="A745" s="26"/>
      <c r="B745" s="45"/>
      <c r="C745" s="45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15.75" customHeight="1" x14ac:dyDescent="0.35">
      <c r="A746" s="26"/>
      <c r="B746" s="45"/>
      <c r="C746" s="45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15.75" customHeight="1" x14ac:dyDescent="0.35">
      <c r="A747" s="26"/>
      <c r="B747" s="45"/>
      <c r="C747" s="45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15.75" customHeight="1" x14ac:dyDescent="0.35">
      <c r="A748" s="26"/>
      <c r="B748" s="45"/>
      <c r="C748" s="45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15.75" customHeight="1" x14ac:dyDescent="0.35">
      <c r="A749" s="26"/>
      <c r="B749" s="45"/>
      <c r="C749" s="45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15.75" customHeight="1" x14ac:dyDescent="0.35">
      <c r="A750" s="26"/>
      <c r="B750" s="45"/>
      <c r="C750" s="45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15.75" customHeight="1" x14ac:dyDescent="0.35">
      <c r="A751" s="26"/>
      <c r="B751" s="45"/>
      <c r="C751" s="45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15.75" customHeight="1" x14ac:dyDescent="0.35">
      <c r="A752" s="26"/>
      <c r="B752" s="45"/>
      <c r="C752" s="45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15.75" customHeight="1" x14ac:dyDescent="0.35">
      <c r="A753" s="26"/>
      <c r="B753" s="45"/>
      <c r="C753" s="45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15.75" customHeight="1" x14ac:dyDescent="0.35">
      <c r="A754" s="26"/>
      <c r="B754" s="45"/>
      <c r="C754" s="45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15.75" customHeight="1" x14ac:dyDescent="0.35">
      <c r="A755" s="26"/>
      <c r="B755" s="45"/>
      <c r="C755" s="45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15.75" customHeight="1" x14ac:dyDescent="0.35">
      <c r="A756" s="26"/>
      <c r="B756" s="45"/>
      <c r="C756" s="45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15.75" customHeight="1" x14ac:dyDescent="0.35">
      <c r="A757" s="26"/>
      <c r="B757" s="45"/>
      <c r="C757" s="45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15.75" customHeight="1" x14ac:dyDescent="0.35">
      <c r="A758" s="26"/>
      <c r="B758" s="45"/>
      <c r="C758" s="45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15.75" customHeight="1" x14ac:dyDescent="0.35">
      <c r="A759" s="26"/>
      <c r="B759" s="45"/>
      <c r="C759" s="45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15.75" customHeight="1" x14ac:dyDescent="0.35">
      <c r="A760" s="26"/>
      <c r="B760" s="45"/>
      <c r="C760" s="45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15.75" customHeight="1" x14ac:dyDescent="0.35">
      <c r="A761" s="26"/>
      <c r="B761" s="45"/>
      <c r="C761" s="45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15.75" customHeight="1" x14ac:dyDescent="0.35">
      <c r="A762" s="26"/>
      <c r="B762" s="45"/>
      <c r="C762" s="45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15.75" customHeight="1" x14ac:dyDescent="0.35">
      <c r="A763" s="26"/>
      <c r="B763" s="45"/>
      <c r="C763" s="45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15.75" customHeight="1" x14ac:dyDescent="0.35">
      <c r="A764" s="26"/>
      <c r="B764" s="45"/>
      <c r="C764" s="45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15.75" customHeight="1" x14ac:dyDescent="0.35">
      <c r="A765" s="26"/>
      <c r="B765" s="45"/>
      <c r="C765" s="45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15.75" customHeight="1" x14ac:dyDescent="0.35">
      <c r="A766" s="26"/>
      <c r="B766" s="45"/>
      <c r="C766" s="45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15.75" customHeight="1" x14ac:dyDescent="0.35">
      <c r="A767" s="26"/>
      <c r="B767" s="45"/>
      <c r="C767" s="45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15.75" customHeight="1" x14ac:dyDescent="0.35">
      <c r="A768" s="26"/>
      <c r="B768" s="45"/>
      <c r="C768" s="45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15.75" customHeight="1" x14ac:dyDescent="0.35">
      <c r="A769" s="26"/>
      <c r="B769" s="45"/>
      <c r="C769" s="45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15.75" customHeight="1" x14ac:dyDescent="0.35">
      <c r="A770" s="26"/>
      <c r="B770" s="45"/>
      <c r="C770" s="45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15.75" customHeight="1" x14ac:dyDescent="0.35">
      <c r="A771" s="26"/>
      <c r="B771" s="45"/>
      <c r="C771" s="45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15.75" customHeight="1" x14ac:dyDescent="0.35">
      <c r="A772" s="26"/>
      <c r="B772" s="45"/>
      <c r="C772" s="45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15.75" customHeight="1" x14ac:dyDescent="0.35">
      <c r="A773" s="26"/>
      <c r="B773" s="45"/>
      <c r="C773" s="45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15.75" customHeight="1" x14ac:dyDescent="0.35">
      <c r="A774" s="26"/>
      <c r="B774" s="45"/>
      <c r="C774" s="45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15.75" customHeight="1" x14ac:dyDescent="0.35">
      <c r="A775" s="26"/>
      <c r="B775" s="45"/>
      <c r="C775" s="45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15.75" customHeight="1" x14ac:dyDescent="0.35">
      <c r="A776" s="26"/>
      <c r="B776" s="45"/>
      <c r="C776" s="45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15.75" customHeight="1" x14ac:dyDescent="0.35">
      <c r="A777" s="26"/>
      <c r="B777" s="45"/>
      <c r="C777" s="45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15.75" customHeight="1" x14ac:dyDescent="0.35">
      <c r="A778" s="26"/>
      <c r="B778" s="45"/>
      <c r="C778" s="45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15.75" customHeight="1" x14ac:dyDescent="0.35">
      <c r="A779" s="26"/>
      <c r="B779" s="45"/>
      <c r="C779" s="45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15.75" customHeight="1" x14ac:dyDescent="0.35">
      <c r="A780" s="26"/>
      <c r="B780" s="45"/>
      <c r="C780" s="45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15.75" customHeight="1" x14ac:dyDescent="0.35">
      <c r="A781" s="26"/>
      <c r="B781" s="45"/>
      <c r="C781" s="45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15.75" customHeight="1" x14ac:dyDescent="0.35">
      <c r="A782" s="26"/>
      <c r="B782" s="45"/>
      <c r="C782" s="45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15.75" customHeight="1" x14ac:dyDescent="0.35">
      <c r="A783" s="26"/>
      <c r="B783" s="45"/>
      <c r="C783" s="45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15.75" customHeight="1" x14ac:dyDescent="0.35">
      <c r="A784" s="26"/>
      <c r="B784" s="45"/>
      <c r="C784" s="45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15.75" customHeight="1" x14ac:dyDescent="0.35">
      <c r="A785" s="26"/>
      <c r="B785" s="45"/>
      <c r="C785" s="45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15.75" customHeight="1" x14ac:dyDescent="0.35">
      <c r="A786" s="26"/>
      <c r="B786" s="45"/>
      <c r="C786" s="45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15.75" customHeight="1" x14ac:dyDescent="0.35">
      <c r="A787" s="26"/>
      <c r="B787" s="45"/>
      <c r="C787" s="45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15.75" customHeight="1" x14ac:dyDescent="0.35">
      <c r="A788" s="26"/>
      <c r="B788" s="45"/>
      <c r="C788" s="45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15.75" customHeight="1" x14ac:dyDescent="0.35">
      <c r="A789" s="26"/>
      <c r="B789" s="45"/>
      <c r="C789" s="45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15.75" customHeight="1" x14ac:dyDescent="0.35">
      <c r="A790" s="26"/>
      <c r="B790" s="45"/>
      <c r="C790" s="45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15.75" customHeight="1" x14ac:dyDescent="0.35">
      <c r="A791" s="26"/>
      <c r="B791" s="45"/>
      <c r="C791" s="45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15.75" customHeight="1" x14ac:dyDescent="0.35">
      <c r="A792" s="26"/>
      <c r="B792" s="45"/>
      <c r="C792" s="45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15.75" customHeight="1" x14ac:dyDescent="0.35">
      <c r="A793" s="26"/>
      <c r="B793" s="45"/>
      <c r="C793" s="45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15.75" customHeight="1" x14ac:dyDescent="0.35">
      <c r="A794" s="26"/>
      <c r="B794" s="45"/>
      <c r="C794" s="45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15.75" customHeight="1" x14ac:dyDescent="0.35">
      <c r="A795" s="26"/>
      <c r="B795" s="45"/>
      <c r="C795" s="45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15.75" customHeight="1" x14ac:dyDescent="0.35">
      <c r="A796" s="26"/>
      <c r="B796" s="45"/>
      <c r="C796" s="45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15.75" customHeight="1" x14ac:dyDescent="0.35">
      <c r="A797" s="26"/>
      <c r="B797" s="45"/>
      <c r="C797" s="45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15.75" customHeight="1" x14ac:dyDescent="0.35">
      <c r="A798" s="26"/>
      <c r="B798" s="45"/>
      <c r="C798" s="45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15.75" customHeight="1" x14ac:dyDescent="0.35">
      <c r="A799" s="26"/>
      <c r="B799" s="45"/>
      <c r="C799" s="45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15.75" customHeight="1" x14ac:dyDescent="0.35">
      <c r="A800" s="26"/>
      <c r="B800" s="45"/>
      <c r="C800" s="45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15.75" customHeight="1" x14ac:dyDescent="0.35">
      <c r="A801" s="26"/>
      <c r="B801" s="45"/>
      <c r="C801" s="45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15.75" customHeight="1" x14ac:dyDescent="0.35">
      <c r="A802" s="26"/>
      <c r="B802" s="45"/>
      <c r="C802" s="45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15.75" customHeight="1" x14ac:dyDescent="0.35">
      <c r="A803" s="26"/>
      <c r="B803" s="45"/>
      <c r="C803" s="45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15.75" customHeight="1" x14ac:dyDescent="0.35">
      <c r="A804" s="26"/>
      <c r="B804" s="45"/>
      <c r="C804" s="45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15.75" customHeight="1" x14ac:dyDescent="0.35">
      <c r="A805" s="26"/>
      <c r="B805" s="45"/>
      <c r="C805" s="45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15.75" customHeight="1" x14ac:dyDescent="0.35">
      <c r="A806" s="26"/>
      <c r="B806" s="45"/>
      <c r="C806" s="45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15.75" customHeight="1" x14ac:dyDescent="0.35">
      <c r="A807" s="26"/>
      <c r="B807" s="45"/>
      <c r="C807" s="45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15.75" customHeight="1" x14ac:dyDescent="0.35">
      <c r="A808" s="26"/>
      <c r="B808" s="45"/>
      <c r="C808" s="45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15.75" customHeight="1" x14ac:dyDescent="0.35">
      <c r="A809" s="26"/>
      <c r="B809" s="45"/>
      <c r="C809" s="45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15.75" customHeight="1" x14ac:dyDescent="0.35">
      <c r="A810" s="26"/>
      <c r="B810" s="45"/>
      <c r="C810" s="45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15.75" customHeight="1" x14ac:dyDescent="0.35">
      <c r="A811" s="26"/>
      <c r="B811" s="45"/>
      <c r="C811" s="45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15.75" customHeight="1" x14ac:dyDescent="0.35">
      <c r="A812" s="26"/>
      <c r="B812" s="45"/>
      <c r="C812" s="45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15.75" customHeight="1" x14ac:dyDescent="0.35">
      <c r="A813" s="26"/>
      <c r="B813" s="45"/>
      <c r="C813" s="45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15.75" customHeight="1" x14ac:dyDescent="0.35">
      <c r="A814" s="26"/>
      <c r="B814" s="45"/>
      <c r="C814" s="45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15.75" customHeight="1" x14ac:dyDescent="0.35">
      <c r="A815" s="26"/>
      <c r="B815" s="45"/>
      <c r="C815" s="45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15.75" customHeight="1" x14ac:dyDescent="0.35">
      <c r="A816" s="26"/>
      <c r="B816" s="45"/>
      <c r="C816" s="45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15.75" customHeight="1" x14ac:dyDescent="0.35">
      <c r="A817" s="26"/>
      <c r="B817" s="45"/>
      <c r="C817" s="45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15.75" customHeight="1" x14ac:dyDescent="0.35">
      <c r="A818" s="26"/>
      <c r="B818" s="45"/>
      <c r="C818" s="45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15.75" customHeight="1" x14ac:dyDescent="0.35">
      <c r="A819" s="26"/>
      <c r="B819" s="45"/>
      <c r="C819" s="45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15.75" customHeight="1" x14ac:dyDescent="0.35">
      <c r="A820" s="26"/>
      <c r="B820" s="45"/>
      <c r="C820" s="45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15.75" customHeight="1" x14ac:dyDescent="0.35">
      <c r="A821" s="26"/>
      <c r="B821" s="45"/>
      <c r="C821" s="45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15.75" customHeight="1" x14ac:dyDescent="0.35">
      <c r="A822" s="26"/>
      <c r="B822" s="45"/>
      <c r="C822" s="45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15.75" customHeight="1" x14ac:dyDescent="0.35">
      <c r="A823" s="26"/>
      <c r="B823" s="45"/>
      <c r="C823" s="45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15.75" customHeight="1" x14ac:dyDescent="0.35">
      <c r="A824" s="26"/>
      <c r="B824" s="45"/>
      <c r="C824" s="45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15.75" customHeight="1" x14ac:dyDescent="0.35">
      <c r="A825" s="26"/>
      <c r="B825" s="45"/>
      <c r="C825" s="45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15.75" customHeight="1" x14ac:dyDescent="0.35">
      <c r="A826" s="26"/>
      <c r="B826" s="45"/>
      <c r="C826" s="45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15.75" customHeight="1" x14ac:dyDescent="0.35">
      <c r="A827" s="26"/>
      <c r="B827" s="45"/>
      <c r="C827" s="45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15.75" customHeight="1" x14ac:dyDescent="0.35">
      <c r="A828" s="26"/>
      <c r="B828" s="45"/>
      <c r="C828" s="45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15.75" customHeight="1" x14ac:dyDescent="0.35">
      <c r="A829" s="26"/>
      <c r="B829" s="45"/>
      <c r="C829" s="45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15.75" customHeight="1" x14ac:dyDescent="0.35">
      <c r="A830" s="26"/>
      <c r="B830" s="45"/>
      <c r="C830" s="45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15.75" customHeight="1" x14ac:dyDescent="0.35">
      <c r="A831" s="26"/>
      <c r="B831" s="45"/>
      <c r="C831" s="45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15.75" customHeight="1" x14ac:dyDescent="0.35">
      <c r="A832" s="26"/>
      <c r="B832" s="45"/>
      <c r="C832" s="45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15.75" customHeight="1" x14ac:dyDescent="0.35">
      <c r="A833" s="26"/>
      <c r="B833" s="45"/>
      <c r="C833" s="45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15.75" customHeight="1" x14ac:dyDescent="0.35">
      <c r="A834" s="26"/>
      <c r="B834" s="45"/>
      <c r="C834" s="45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15.75" customHeight="1" x14ac:dyDescent="0.35">
      <c r="A835" s="26"/>
      <c r="B835" s="45"/>
      <c r="C835" s="45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15.75" customHeight="1" x14ac:dyDescent="0.35">
      <c r="A836" s="26"/>
      <c r="B836" s="45"/>
      <c r="C836" s="45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15.75" customHeight="1" x14ac:dyDescent="0.35">
      <c r="A837" s="26"/>
      <c r="B837" s="45"/>
      <c r="C837" s="45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15.75" customHeight="1" x14ac:dyDescent="0.35">
      <c r="A838" s="26"/>
      <c r="B838" s="45"/>
      <c r="C838" s="45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15.75" customHeight="1" x14ac:dyDescent="0.35">
      <c r="A839" s="26"/>
      <c r="B839" s="45"/>
      <c r="C839" s="45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15.75" customHeight="1" x14ac:dyDescent="0.35">
      <c r="A840" s="26"/>
      <c r="B840" s="45"/>
      <c r="C840" s="45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15.75" customHeight="1" x14ac:dyDescent="0.35">
      <c r="A841" s="26"/>
      <c r="B841" s="45"/>
      <c r="C841" s="45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15.75" customHeight="1" x14ac:dyDescent="0.35">
      <c r="A842" s="26"/>
      <c r="B842" s="45"/>
      <c r="C842" s="45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15.75" customHeight="1" x14ac:dyDescent="0.35">
      <c r="A843" s="26"/>
      <c r="B843" s="45"/>
      <c r="C843" s="45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15.75" customHeight="1" x14ac:dyDescent="0.35">
      <c r="A844" s="26"/>
      <c r="B844" s="45"/>
      <c r="C844" s="45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15.75" customHeight="1" x14ac:dyDescent="0.35">
      <c r="A845" s="26"/>
      <c r="B845" s="45"/>
      <c r="C845" s="45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15.75" customHeight="1" x14ac:dyDescent="0.35">
      <c r="A846" s="26"/>
      <c r="B846" s="45"/>
      <c r="C846" s="45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15.75" customHeight="1" x14ac:dyDescent="0.35">
      <c r="A847" s="26"/>
      <c r="B847" s="45"/>
      <c r="C847" s="45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15.75" customHeight="1" x14ac:dyDescent="0.35">
      <c r="A848" s="26"/>
      <c r="B848" s="45"/>
      <c r="C848" s="45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15.75" customHeight="1" x14ac:dyDescent="0.35">
      <c r="A849" s="26"/>
      <c r="B849" s="45"/>
      <c r="C849" s="45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15.75" customHeight="1" x14ac:dyDescent="0.35">
      <c r="A850" s="26"/>
      <c r="B850" s="45"/>
      <c r="C850" s="45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15.75" customHeight="1" x14ac:dyDescent="0.35">
      <c r="A851" s="26"/>
      <c r="B851" s="45"/>
      <c r="C851" s="45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15.75" customHeight="1" x14ac:dyDescent="0.35">
      <c r="A852" s="26"/>
      <c r="B852" s="45"/>
      <c r="C852" s="45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15.75" customHeight="1" x14ac:dyDescent="0.35">
      <c r="A853" s="26"/>
      <c r="B853" s="45"/>
      <c r="C853" s="45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15.75" customHeight="1" x14ac:dyDescent="0.35">
      <c r="A854" s="26"/>
      <c r="B854" s="45"/>
      <c r="C854" s="45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15.75" customHeight="1" x14ac:dyDescent="0.35">
      <c r="A855" s="26"/>
      <c r="B855" s="45"/>
      <c r="C855" s="45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15.75" customHeight="1" x14ac:dyDescent="0.35">
      <c r="A856" s="26"/>
      <c r="B856" s="45"/>
      <c r="C856" s="45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15.75" customHeight="1" x14ac:dyDescent="0.35">
      <c r="A857" s="26"/>
      <c r="B857" s="45"/>
      <c r="C857" s="45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15.75" customHeight="1" x14ac:dyDescent="0.35">
      <c r="A858" s="26"/>
      <c r="B858" s="45"/>
      <c r="C858" s="45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15.75" customHeight="1" x14ac:dyDescent="0.35">
      <c r="A859" s="26"/>
      <c r="B859" s="45"/>
      <c r="C859" s="45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15.75" customHeight="1" x14ac:dyDescent="0.35">
      <c r="A860" s="26"/>
      <c r="B860" s="45"/>
      <c r="C860" s="45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15.75" customHeight="1" x14ac:dyDescent="0.35">
      <c r="A861" s="26"/>
      <c r="B861" s="45"/>
      <c r="C861" s="45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15.75" customHeight="1" x14ac:dyDescent="0.35">
      <c r="A862" s="26"/>
      <c r="B862" s="45"/>
      <c r="C862" s="45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15.75" customHeight="1" x14ac:dyDescent="0.35">
      <c r="A863" s="26"/>
      <c r="B863" s="45"/>
      <c r="C863" s="45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15.75" customHeight="1" x14ac:dyDescent="0.35">
      <c r="A864" s="26"/>
      <c r="B864" s="45"/>
      <c r="C864" s="45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15.75" customHeight="1" x14ac:dyDescent="0.35">
      <c r="A865" s="26"/>
      <c r="B865" s="45"/>
      <c r="C865" s="45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15.75" customHeight="1" x14ac:dyDescent="0.35">
      <c r="A866" s="26"/>
      <c r="B866" s="45"/>
      <c r="C866" s="45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15.75" customHeight="1" x14ac:dyDescent="0.35">
      <c r="A867" s="26"/>
      <c r="B867" s="45"/>
      <c r="C867" s="45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15.75" customHeight="1" x14ac:dyDescent="0.35">
      <c r="A868" s="26"/>
      <c r="B868" s="45"/>
      <c r="C868" s="45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15.75" customHeight="1" x14ac:dyDescent="0.35">
      <c r="A869" s="26"/>
      <c r="B869" s="45"/>
      <c r="C869" s="45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15.75" customHeight="1" x14ac:dyDescent="0.35">
      <c r="A870" s="26"/>
      <c r="B870" s="45"/>
      <c r="C870" s="45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15.75" customHeight="1" x14ac:dyDescent="0.35">
      <c r="A871" s="26"/>
      <c r="B871" s="45"/>
      <c r="C871" s="45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15.75" customHeight="1" x14ac:dyDescent="0.35">
      <c r="A872" s="26"/>
      <c r="B872" s="45"/>
      <c r="C872" s="45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15.75" customHeight="1" x14ac:dyDescent="0.35">
      <c r="A873" s="26"/>
      <c r="B873" s="45"/>
      <c r="C873" s="45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15.75" customHeight="1" x14ac:dyDescent="0.35">
      <c r="A874" s="26"/>
      <c r="B874" s="45"/>
      <c r="C874" s="45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15.75" customHeight="1" x14ac:dyDescent="0.35">
      <c r="A875" s="26"/>
      <c r="B875" s="45"/>
      <c r="C875" s="45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15.75" customHeight="1" x14ac:dyDescent="0.35">
      <c r="A876" s="26"/>
      <c r="B876" s="45"/>
      <c r="C876" s="45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15.75" customHeight="1" x14ac:dyDescent="0.35">
      <c r="A877" s="26"/>
      <c r="B877" s="45"/>
      <c r="C877" s="45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15.75" customHeight="1" x14ac:dyDescent="0.35">
      <c r="A878" s="26"/>
      <c r="B878" s="45"/>
      <c r="C878" s="45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15.75" customHeight="1" x14ac:dyDescent="0.35">
      <c r="A879" s="26"/>
      <c r="B879" s="45"/>
      <c r="C879" s="45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15.75" customHeight="1" x14ac:dyDescent="0.35">
      <c r="A880" s="26"/>
      <c r="B880" s="45"/>
      <c r="C880" s="45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15.75" customHeight="1" x14ac:dyDescent="0.35">
      <c r="A881" s="26"/>
      <c r="B881" s="45"/>
      <c r="C881" s="45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15.75" customHeight="1" x14ac:dyDescent="0.35">
      <c r="A882" s="26"/>
      <c r="B882" s="45"/>
      <c r="C882" s="45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15.75" customHeight="1" x14ac:dyDescent="0.35">
      <c r="A883" s="26"/>
      <c r="B883" s="45"/>
      <c r="C883" s="45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15.75" customHeight="1" x14ac:dyDescent="0.35">
      <c r="A884" s="26"/>
      <c r="B884" s="45"/>
      <c r="C884" s="45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15.75" customHeight="1" x14ac:dyDescent="0.35">
      <c r="A885" s="26"/>
      <c r="B885" s="45"/>
      <c r="C885" s="45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15.75" customHeight="1" x14ac:dyDescent="0.35">
      <c r="A886" s="26"/>
      <c r="B886" s="45"/>
      <c r="C886" s="45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15.75" customHeight="1" x14ac:dyDescent="0.35">
      <c r="A887" s="26"/>
      <c r="B887" s="45"/>
      <c r="C887" s="45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15.75" customHeight="1" x14ac:dyDescent="0.35">
      <c r="A888" s="26"/>
      <c r="B888" s="45"/>
      <c r="C888" s="45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15.75" customHeight="1" x14ac:dyDescent="0.35">
      <c r="A889" s="26"/>
      <c r="B889" s="45"/>
      <c r="C889" s="45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15.75" customHeight="1" x14ac:dyDescent="0.35">
      <c r="A890" s="26"/>
      <c r="B890" s="45"/>
      <c r="C890" s="45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15.75" customHeight="1" x14ac:dyDescent="0.35">
      <c r="A891" s="26"/>
      <c r="B891" s="45"/>
      <c r="C891" s="45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15.75" customHeight="1" x14ac:dyDescent="0.35">
      <c r="A892" s="26"/>
      <c r="B892" s="45"/>
      <c r="C892" s="45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15.75" customHeight="1" x14ac:dyDescent="0.35">
      <c r="A893" s="26"/>
      <c r="B893" s="45"/>
      <c r="C893" s="45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15.75" customHeight="1" x14ac:dyDescent="0.35">
      <c r="A894" s="26"/>
      <c r="B894" s="45"/>
      <c r="C894" s="45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15.75" customHeight="1" x14ac:dyDescent="0.35">
      <c r="A895" s="26"/>
      <c r="B895" s="45"/>
      <c r="C895" s="45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15.75" customHeight="1" x14ac:dyDescent="0.35">
      <c r="A896" s="26"/>
      <c r="B896" s="45"/>
      <c r="C896" s="45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15.75" customHeight="1" x14ac:dyDescent="0.35">
      <c r="A897" s="26"/>
      <c r="B897" s="45"/>
      <c r="C897" s="45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15.75" customHeight="1" x14ac:dyDescent="0.35">
      <c r="A898" s="26"/>
      <c r="B898" s="45"/>
      <c r="C898" s="45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15.75" customHeight="1" x14ac:dyDescent="0.35">
      <c r="A899" s="26"/>
      <c r="B899" s="45"/>
      <c r="C899" s="45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15.75" customHeight="1" x14ac:dyDescent="0.35">
      <c r="A900" s="26"/>
      <c r="B900" s="45"/>
      <c r="C900" s="45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15.75" customHeight="1" x14ac:dyDescent="0.35">
      <c r="A901" s="26"/>
      <c r="B901" s="45"/>
      <c r="C901" s="45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15.75" customHeight="1" x14ac:dyDescent="0.35">
      <c r="A902" s="26"/>
      <c r="B902" s="45"/>
      <c r="C902" s="45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15.75" customHeight="1" x14ac:dyDescent="0.35">
      <c r="A903" s="26"/>
      <c r="B903" s="45"/>
      <c r="C903" s="45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15.75" customHeight="1" x14ac:dyDescent="0.35">
      <c r="A904" s="26"/>
      <c r="B904" s="45"/>
      <c r="C904" s="45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15.75" customHeight="1" x14ac:dyDescent="0.35">
      <c r="A905" s="26"/>
      <c r="B905" s="45"/>
      <c r="C905" s="45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15.75" customHeight="1" x14ac:dyDescent="0.35">
      <c r="A906" s="26"/>
      <c r="B906" s="45"/>
      <c r="C906" s="45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15.75" customHeight="1" x14ac:dyDescent="0.35">
      <c r="A907" s="26"/>
      <c r="B907" s="45"/>
      <c r="C907" s="45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15.75" customHeight="1" x14ac:dyDescent="0.35">
      <c r="A908" s="26"/>
      <c r="B908" s="45"/>
      <c r="C908" s="45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15.75" customHeight="1" x14ac:dyDescent="0.35">
      <c r="A909" s="26"/>
      <c r="B909" s="45"/>
      <c r="C909" s="45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15.75" customHeight="1" x14ac:dyDescent="0.35">
      <c r="A910" s="26"/>
      <c r="B910" s="45"/>
      <c r="C910" s="45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15.75" customHeight="1" x14ac:dyDescent="0.35">
      <c r="A911" s="26"/>
      <c r="B911" s="45"/>
      <c r="C911" s="45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15.75" customHeight="1" x14ac:dyDescent="0.35">
      <c r="A912" s="26"/>
      <c r="B912" s="45"/>
      <c r="C912" s="45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15.75" customHeight="1" x14ac:dyDescent="0.35">
      <c r="A913" s="26"/>
      <c r="B913" s="45"/>
      <c r="C913" s="45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15.75" customHeight="1" x14ac:dyDescent="0.35">
      <c r="A914" s="26"/>
      <c r="B914" s="45"/>
      <c r="C914" s="45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15.75" customHeight="1" x14ac:dyDescent="0.35">
      <c r="A915" s="26"/>
      <c r="B915" s="45"/>
      <c r="C915" s="45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15.75" customHeight="1" x14ac:dyDescent="0.35">
      <c r="A916" s="26"/>
      <c r="B916" s="45"/>
      <c r="C916" s="45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15.75" customHeight="1" x14ac:dyDescent="0.35">
      <c r="A917" s="26"/>
      <c r="B917" s="45"/>
      <c r="C917" s="45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15.75" customHeight="1" x14ac:dyDescent="0.35">
      <c r="A918" s="26"/>
      <c r="B918" s="45"/>
      <c r="C918" s="45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15.75" customHeight="1" x14ac:dyDescent="0.35">
      <c r="A919" s="26"/>
      <c r="B919" s="45"/>
      <c r="C919" s="45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15.75" customHeight="1" x14ac:dyDescent="0.35">
      <c r="A920" s="26"/>
      <c r="B920" s="45"/>
      <c r="C920" s="45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15.75" customHeight="1" x14ac:dyDescent="0.35">
      <c r="A921" s="26"/>
      <c r="B921" s="45"/>
      <c r="C921" s="45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15.75" customHeight="1" x14ac:dyDescent="0.35">
      <c r="A922" s="26"/>
      <c r="B922" s="45"/>
      <c r="C922" s="45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15.75" customHeight="1" x14ac:dyDescent="0.35">
      <c r="A923" s="26"/>
      <c r="B923" s="45"/>
      <c r="C923" s="45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15.75" customHeight="1" x14ac:dyDescent="0.35">
      <c r="A924" s="26"/>
      <c r="B924" s="45"/>
      <c r="C924" s="45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15.75" customHeight="1" x14ac:dyDescent="0.35">
      <c r="A925" s="26"/>
      <c r="B925" s="45"/>
      <c r="C925" s="45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15.75" customHeight="1" x14ac:dyDescent="0.35">
      <c r="A926" s="26"/>
      <c r="B926" s="45"/>
      <c r="C926" s="45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15.75" customHeight="1" x14ac:dyDescent="0.35">
      <c r="A927" s="26"/>
      <c r="B927" s="45"/>
      <c r="C927" s="45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15.75" customHeight="1" x14ac:dyDescent="0.35">
      <c r="A928" s="26"/>
      <c r="B928" s="45"/>
      <c r="C928" s="45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15.75" customHeight="1" x14ac:dyDescent="0.35">
      <c r="A929" s="26"/>
      <c r="B929" s="45"/>
      <c r="C929" s="45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15.75" customHeight="1" x14ac:dyDescent="0.35">
      <c r="A930" s="26"/>
      <c r="B930" s="45"/>
      <c r="C930" s="45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15.75" customHeight="1" x14ac:dyDescent="0.35">
      <c r="A931" s="26"/>
      <c r="B931" s="45"/>
      <c r="C931" s="45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15.75" customHeight="1" x14ac:dyDescent="0.35">
      <c r="A932" s="26"/>
      <c r="B932" s="45"/>
      <c r="C932" s="45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15.75" customHeight="1" x14ac:dyDescent="0.35">
      <c r="A933" s="26"/>
      <c r="B933" s="45"/>
      <c r="C933" s="45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15.75" customHeight="1" x14ac:dyDescent="0.35">
      <c r="A934" s="26"/>
      <c r="B934" s="45"/>
      <c r="C934" s="45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15.75" customHeight="1" x14ac:dyDescent="0.35">
      <c r="A935" s="26"/>
      <c r="B935" s="45"/>
      <c r="C935" s="45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15.75" customHeight="1" x14ac:dyDescent="0.35">
      <c r="A936" s="26"/>
      <c r="B936" s="45"/>
      <c r="C936" s="45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15.75" customHeight="1" x14ac:dyDescent="0.35">
      <c r="A937" s="26"/>
      <c r="B937" s="45"/>
      <c r="C937" s="45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15.75" customHeight="1" x14ac:dyDescent="0.35">
      <c r="A938" s="26"/>
      <c r="B938" s="45"/>
      <c r="C938" s="45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15.75" customHeight="1" x14ac:dyDescent="0.35">
      <c r="A939" s="26"/>
      <c r="B939" s="45"/>
      <c r="C939" s="45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15.75" customHeight="1" x14ac:dyDescent="0.35">
      <c r="A940" s="26"/>
      <c r="B940" s="45"/>
      <c r="C940" s="45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15.75" customHeight="1" x14ac:dyDescent="0.35">
      <c r="A941" s="26"/>
      <c r="B941" s="45"/>
      <c r="C941" s="45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15.75" customHeight="1" x14ac:dyDescent="0.35">
      <c r="A942" s="26"/>
      <c r="B942" s="45"/>
      <c r="C942" s="45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15.75" customHeight="1" x14ac:dyDescent="0.35">
      <c r="A943" s="26"/>
      <c r="B943" s="45"/>
      <c r="C943" s="45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15.75" customHeight="1" x14ac:dyDescent="0.35">
      <c r="A944" s="26"/>
      <c r="B944" s="45"/>
      <c r="C944" s="45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15.75" customHeight="1" x14ac:dyDescent="0.35">
      <c r="A945" s="26"/>
      <c r="B945" s="45"/>
      <c r="C945" s="45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15.75" customHeight="1" x14ac:dyDescent="0.35">
      <c r="A946" s="26"/>
      <c r="B946" s="45"/>
      <c r="C946" s="45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15.75" customHeight="1" x14ac:dyDescent="0.35">
      <c r="A947" s="26"/>
      <c r="B947" s="45"/>
      <c r="C947" s="45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15.75" customHeight="1" x14ac:dyDescent="0.35">
      <c r="A948" s="26"/>
      <c r="B948" s="45"/>
      <c r="C948" s="45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15.75" customHeight="1" x14ac:dyDescent="0.35">
      <c r="A949" s="26"/>
      <c r="B949" s="45"/>
      <c r="C949" s="45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15.75" customHeight="1" x14ac:dyDescent="0.35">
      <c r="A950" s="26"/>
      <c r="B950" s="45"/>
      <c r="C950" s="45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15.75" customHeight="1" x14ac:dyDescent="0.35">
      <c r="A951" s="26"/>
      <c r="B951" s="45"/>
      <c r="C951" s="45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15.75" customHeight="1" x14ac:dyDescent="0.35">
      <c r="A952" s="26"/>
      <c r="B952" s="45"/>
      <c r="C952" s="45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15.75" customHeight="1" x14ac:dyDescent="0.35">
      <c r="A953" s="26"/>
      <c r="B953" s="45"/>
      <c r="C953" s="45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15.75" customHeight="1" x14ac:dyDescent="0.35">
      <c r="A954" s="26"/>
      <c r="B954" s="45"/>
      <c r="C954" s="45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15.75" customHeight="1" x14ac:dyDescent="0.35">
      <c r="A955" s="26"/>
      <c r="B955" s="45"/>
      <c r="C955" s="45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15.75" customHeight="1" x14ac:dyDescent="0.35">
      <c r="A956" s="26"/>
      <c r="B956" s="45"/>
      <c r="C956" s="45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15.75" customHeight="1" x14ac:dyDescent="0.35">
      <c r="A957" s="26"/>
      <c r="B957" s="45"/>
      <c r="C957" s="45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15.75" customHeight="1" x14ac:dyDescent="0.35">
      <c r="A958" s="26"/>
      <c r="B958" s="45"/>
      <c r="C958" s="45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15.75" customHeight="1" x14ac:dyDescent="0.35">
      <c r="A959" s="26"/>
      <c r="B959" s="45"/>
      <c r="C959" s="45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15.75" customHeight="1" x14ac:dyDescent="0.35">
      <c r="A960" s="26"/>
      <c r="B960" s="45"/>
      <c r="C960" s="45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15.75" customHeight="1" x14ac:dyDescent="0.35">
      <c r="A961" s="26"/>
      <c r="B961" s="45"/>
      <c r="C961" s="45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15.75" customHeight="1" x14ac:dyDescent="0.35">
      <c r="A962" s="26"/>
      <c r="B962" s="45"/>
      <c r="C962" s="45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15.75" customHeight="1" x14ac:dyDescent="0.35">
      <c r="A963" s="26"/>
      <c r="B963" s="45"/>
      <c r="C963" s="45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15.75" customHeight="1" x14ac:dyDescent="0.35">
      <c r="A964" s="26"/>
      <c r="B964" s="45"/>
      <c r="C964" s="45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15.75" customHeight="1" x14ac:dyDescent="0.35">
      <c r="A965" s="26"/>
      <c r="B965" s="45"/>
      <c r="C965" s="45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15.75" customHeight="1" x14ac:dyDescent="0.35">
      <c r="A966" s="26"/>
      <c r="B966" s="45"/>
      <c r="C966" s="45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15.75" customHeight="1" x14ac:dyDescent="0.35">
      <c r="A967" s="26"/>
      <c r="B967" s="45"/>
      <c r="C967" s="45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15.75" customHeight="1" x14ac:dyDescent="0.35">
      <c r="A968" s="26"/>
      <c r="B968" s="45"/>
      <c r="C968" s="45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15.75" customHeight="1" x14ac:dyDescent="0.35">
      <c r="A969" s="26"/>
      <c r="B969" s="45"/>
      <c r="C969" s="45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15.75" customHeight="1" x14ac:dyDescent="0.35">
      <c r="A970" s="26"/>
      <c r="B970" s="45"/>
      <c r="C970" s="45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15.75" customHeight="1" x14ac:dyDescent="0.35">
      <c r="A971" s="26"/>
      <c r="B971" s="45"/>
      <c r="C971" s="45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15.75" customHeight="1" x14ac:dyDescent="0.35">
      <c r="A972" s="26"/>
      <c r="B972" s="45"/>
      <c r="C972" s="45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15.75" customHeight="1" x14ac:dyDescent="0.35">
      <c r="A973" s="26"/>
      <c r="B973" s="45"/>
      <c r="C973" s="45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15.75" customHeight="1" x14ac:dyDescent="0.35">
      <c r="A974" s="26"/>
      <c r="B974" s="45"/>
      <c r="C974" s="45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15.75" customHeight="1" x14ac:dyDescent="0.35">
      <c r="A975" s="26"/>
      <c r="B975" s="45"/>
      <c r="C975" s="45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15.75" customHeight="1" x14ac:dyDescent="0.35">
      <c r="A976" s="26"/>
      <c r="B976" s="45"/>
      <c r="C976" s="45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15.75" customHeight="1" x14ac:dyDescent="0.35">
      <c r="A977" s="26"/>
      <c r="B977" s="45"/>
      <c r="C977" s="45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15.75" customHeight="1" x14ac:dyDescent="0.35">
      <c r="A978" s="26"/>
      <c r="B978" s="45"/>
      <c r="C978" s="45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15.75" customHeight="1" x14ac:dyDescent="0.35">
      <c r="A979" s="26"/>
      <c r="B979" s="45"/>
      <c r="C979" s="45"/>
      <c r="D979" s="26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15.75" customHeight="1" x14ac:dyDescent="0.35">
      <c r="A980" s="26"/>
      <c r="B980" s="45"/>
      <c r="C980" s="45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15.75" customHeight="1" x14ac:dyDescent="0.35">
      <c r="A981" s="26"/>
      <c r="B981" s="45"/>
      <c r="C981" s="45"/>
      <c r="D981" s="26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15.75" customHeight="1" x14ac:dyDescent="0.35">
      <c r="A982" s="26"/>
      <c r="B982" s="45"/>
      <c r="C982" s="45"/>
      <c r="D982" s="26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15.75" customHeight="1" x14ac:dyDescent="0.35">
      <c r="A983" s="26"/>
      <c r="B983" s="45"/>
      <c r="C983" s="45"/>
      <c r="D983" s="26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15.75" customHeight="1" x14ac:dyDescent="0.35">
      <c r="A984" s="26"/>
      <c r="B984" s="45"/>
      <c r="C984" s="45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15.75" customHeight="1" x14ac:dyDescent="0.35">
      <c r="A985" s="26"/>
      <c r="B985" s="45"/>
      <c r="C985" s="45"/>
      <c r="D985" s="26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15.75" customHeight="1" x14ac:dyDescent="0.35">
      <c r="A986" s="26"/>
      <c r="B986" s="45"/>
      <c r="C986" s="45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15.75" customHeight="1" x14ac:dyDescent="0.35">
      <c r="A987" s="26"/>
      <c r="B987" s="45"/>
      <c r="C987" s="45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15.75" customHeight="1" x14ac:dyDescent="0.35">
      <c r="A988" s="26"/>
      <c r="B988" s="45"/>
      <c r="C988" s="45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15.75" customHeight="1" x14ac:dyDescent="0.35">
      <c r="A989" s="26"/>
      <c r="B989" s="45"/>
      <c r="C989" s="45"/>
      <c r="D989" s="26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15.75" customHeight="1" x14ac:dyDescent="0.35">
      <c r="A990" s="26"/>
      <c r="B990" s="45"/>
      <c r="C990" s="45"/>
      <c r="D990" s="26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15.75" customHeight="1" x14ac:dyDescent="0.35">
      <c r="A991" s="26"/>
      <c r="B991" s="45"/>
      <c r="C991" s="45"/>
      <c r="D991" s="26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15.75" customHeight="1" x14ac:dyDescent="0.35">
      <c r="A992" s="26"/>
      <c r="B992" s="45"/>
      <c r="C992" s="45"/>
      <c r="D992" s="26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15.75" customHeight="1" x14ac:dyDescent="0.35">
      <c r="A993" s="26"/>
      <c r="B993" s="45"/>
      <c r="C993" s="45"/>
      <c r="D993" s="26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ht="15.75" customHeight="1" x14ac:dyDescent="0.35">
      <c r="A994" s="26"/>
      <c r="B994" s="45"/>
      <c r="C994" s="45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ht="15.75" customHeight="1" x14ac:dyDescent="0.35">
      <c r="A995" s="26"/>
      <c r="B995" s="45"/>
      <c r="C995" s="45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ht="15.75" customHeight="1" x14ac:dyDescent="0.35">
      <c r="A996" s="26"/>
      <c r="B996" s="45"/>
      <c r="C996" s="45"/>
      <c r="D996" s="26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ht="15.75" customHeight="1" x14ac:dyDescent="0.35">
      <c r="A997" s="26"/>
      <c r="B997" s="45"/>
      <c r="C997" s="45"/>
      <c r="D997" s="26"/>
      <c r="E997" s="26"/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ht="15.75" customHeight="1" x14ac:dyDescent="0.35">
      <c r="A998" s="26"/>
      <c r="B998" s="45"/>
      <c r="C998" s="45"/>
      <c r="D998" s="26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ht="15.75" customHeight="1" x14ac:dyDescent="0.35">
      <c r="A999" s="26"/>
      <c r="B999" s="45"/>
      <c r="C999" s="45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  <row r="1000" spans="1:26" ht="15.75" customHeight="1" x14ac:dyDescent="0.35">
      <c r="A1000" s="26"/>
      <c r="B1000" s="45"/>
      <c r="C1000" s="45"/>
      <c r="D1000" s="26"/>
      <c r="E1000" s="26"/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</row>
    <row r="1001" spans="1:26" ht="15.75" customHeight="1" x14ac:dyDescent="0.35">
      <c r="A1001" s="26"/>
      <c r="B1001" s="45"/>
      <c r="C1001" s="45"/>
      <c r="D1001" s="26"/>
      <c r="E1001" s="26"/>
      <c r="F1001" s="26"/>
      <c r="G1001" s="26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  <c r="Z1001" s="26"/>
    </row>
    <row r="1002" spans="1:26" ht="15.75" customHeight="1" x14ac:dyDescent="0.35">
      <c r="A1002" s="26"/>
      <c r="B1002" s="45"/>
      <c r="C1002" s="45"/>
      <c r="D1002" s="26"/>
      <c r="E1002" s="26"/>
      <c r="F1002" s="26"/>
      <c r="G1002" s="26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  <c r="S1002" s="26"/>
      <c r="T1002" s="26"/>
      <c r="U1002" s="26"/>
      <c r="V1002" s="26"/>
      <c r="W1002" s="26"/>
      <c r="X1002" s="26"/>
      <c r="Y1002" s="26"/>
      <c r="Z1002" s="26"/>
    </row>
    <row r="1003" spans="1:26" ht="15.75" customHeight="1" x14ac:dyDescent="0.35">
      <c r="A1003" s="26"/>
      <c r="B1003" s="45"/>
      <c r="C1003" s="45"/>
      <c r="D1003" s="26"/>
      <c r="E1003" s="26"/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  <c r="Z1003" s="26"/>
    </row>
  </sheetData>
  <mergeCells count="4">
    <mergeCell ref="A4:C4"/>
    <mergeCell ref="D4:N5"/>
    <mergeCell ref="A20:C20"/>
    <mergeCell ref="A1:C2"/>
  </mergeCells>
  <pageMargins left="0.7" right="0.7" top="0.75" bottom="0.75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BB8E1-B113-4AE5-8BEA-E075ACD5748F}">
  <sheetPr>
    <tabColor rgb="FFFFC000"/>
  </sheetPr>
  <dimension ref="A1:N56"/>
  <sheetViews>
    <sheetView topLeftCell="A28" zoomScale="89" zoomScaleNormal="89" workbookViewId="0">
      <selection activeCell="P14" sqref="P14"/>
    </sheetView>
  </sheetViews>
  <sheetFormatPr defaultColWidth="9.08984375" defaultRowHeight="13" x14ac:dyDescent="0.3"/>
  <cols>
    <col min="1" max="1" width="10.54296875" style="103" customWidth="1"/>
    <col min="2" max="2" width="50.08984375" style="103" customWidth="1"/>
    <col min="3" max="3" width="50.08984375" style="103" hidden="1" customWidth="1"/>
    <col min="4" max="5" width="9.08984375" style="103"/>
    <col min="6" max="6" width="17.36328125" style="103" customWidth="1"/>
    <col min="7" max="16384" width="9.08984375" style="103"/>
  </cols>
  <sheetData>
    <row r="1" spans="1:14" x14ac:dyDescent="0.3">
      <c r="A1" s="226" t="s">
        <v>1201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</row>
    <row r="2" spans="1:14" x14ac:dyDescent="0.3">
      <c r="A2" s="226"/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</row>
    <row r="3" spans="1:14" ht="28.5" customHeight="1" x14ac:dyDescent="0.3"/>
    <row r="4" spans="1:14" x14ac:dyDescent="0.3">
      <c r="A4" s="113" t="s">
        <v>75</v>
      </c>
      <c r="B4" s="113" t="s">
        <v>11</v>
      </c>
      <c r="C4" s="113"/>
      <c r="D4" s="217" t="s">
        <v>173</v>
      </c>
      <c r="E4" s="217"/>
      <c r="F4" s="217"/>
      <c r="G4" s="217" t="s">
        <v>174</v>
      </c>
      <c r="H4" s="217"/>
      <c r="I4" s="217"/>
      <c r="J4" s="217"/>
      <c r="K4" s="217"/>
      <c r="L4" s="217"/>
      <c r="M4" s="217"/>
      <c r="N4" s="217"/>
    </row>
    <row r="5" spans="1:14" x14ac:dyDescent="0.3">
      <c r="A5" s="114" t="s">
        <v>76</v>
      </c>
      <c r="B5" s="115" t="s">
        <v>77</v>
      </c>
      <c r="C5" s="115"/>
      <c r="D5" s="218">
        <f ca="1">D6+D14</f>
        <v>0</v>
      </c>
      <c r="E5" s="218"/>
      <c r="F5" s="218"/>
      <c r="G5" s="219"/>
      <c r="H5" s="219"/>
      <c r="I5" s="219"/>
      <c r="J5" s="219"/>
      <c r="K5" s="219"/>
      <c r="L5" s="219"/>
      <c r="M5" s="219"/>
      <c r="N5" s="219"/>
    </row>
    <row r="6" spans="1:14" ht="12.75" customHeight="1" x14ac:dyDescent="0.3">
      <c r="A6" s="109" t="s">
        <v>78</v>
      </c>
      <c r="B6" s="110" t="s">
        <v>79</v>
      </c>
      <c r="C6" s="110"/>
      <c r="D6" s="218">
        <f ca="1">D7+D8+D9+D10+D11+D13</f>
        <v>0</v>
      </c>
      <c r="E6" s="218"/>
      <c r="F6" s="218"/>
      <c r="G6" s="219"/>
      <c r="H6" s="219"/>
      <c r="I6" s="219"/>
      <c r="J6" s="219"/>
      <c r="K6" s="219"/>
      <c r="L6" s="219"/>
      <c r="M6" s="219"/>
      <c r="N6" s="219"/>
    </row>
    <row r="7" spans="1:14" ht="42" customHeight="1" x14ac:dyDescent="0.3">
      <c r="A7" s="111" t="s">
        <v>80</v>
      </c>
      <c r="B7" s="112" t="s">
        <v>81</v>
      </c>
      <c r="C7" s="112" t="s">
        <v>1181</v>
      </c>
      <c r="D7" s="218">
        <f ca="1">SUMIF('wykonanie 2024'!$B$5:$F$38,'wykonanie - pozycje WPF'!C7,'wykonanie 2024'!$F$5:$F$38)</f>
        <v>0</v>
      </c>
      <c r="E7" s="218"/>
      <c r="F7" s="218"/>
      <c r="G7" s="219"/>
      <c r="H7" s="219"/>
      <c r="I7" s="219"/>
      <c r="J7" s="219"/>
      <c r="K7" s="219"/>
      <c r="L7" s="219"/>
      <c r="M7" s="219"/>
      <c r="N7" s="219"/>
    </row>
    <row r="8" spans="1:14" ht="34.5" customHeight="1" x14ac:dyDescent="0.3">
      <c r="A8" s="111" t="s">
        <v>82</v>
      </c>
      <c r="B8" s="112" t="s">
        <v>83</v>
      </c>
      <c r="C8" s="112" t="s">
        <v>1182</v>
      </c>
      <c r="D8" s="218">
        <f ca="1">SUMIF('wykonanie 2024'!$B$5:$F$38,'wykonanie - pozycje WPF'!C8,'wykonanie 2024'!$F$5:$F$38)</f>
        <v>0</v>
      </c>
      <c r="E8" s="218"/>
      <c r="F8" s="218"/>
      <c r="G8" s="219"/>
      <c r="H8" s="219"/>
      <c r="I8" s="219"/>
      <c r="J8" s="219"/>
      <c r="K8" s="219"/>
      <c r="L8" s="219"/>
      <c r="M8" s="219"/>
      <c r="N8" s="219"/>
    </row>
    <row r="9" spans="1:14" ht="24" customHeight="1" x14ac:dyDescent="0.3">
      <c r="A9" s="111" t="s">
        <v>84</v>
      </c>
      <c r="B9" s="112" t="s">
        <v>85</v>
      </c>
      <c r="C9" s="112" t="s">
        <v>1183</v>
      </c>
      <c r="D9" s="218">
        <f ca="1">SUMIF('wykonanie 2024'!$B$5:$F$38,'wykonanie - pozycje WPF'!C9,'wykonanie 2024'!$F$5:$F$38)</f>
        <v>0</v>
      </c>
      <c r="E9" s="218"/>
      <c r="F9" s="218"/>
      <c r="G9" s="219"/>
      <c r="H9" s="219"/>
      <c r="I9" s="219"/>
      <c r="J9" s="219"/>
      <c r="K9" s="219"/>
      <c r="L9" s="219"/>
      <c r="M9" s="219"/>
      <c r="N9" s="219"/>
    </row>
    <row r="10" spans="1:14" ht="26.25" customHeight="1" x14ac:dyDescent="0.3">
      <c r="A10" s="111" t="s">
        <v>86</v>
      </c>
      <c r="B10" s="112" t="s">
        <v>87</v>
      </c>
      <c r="C10" s="112" t="s">
        <v>1184</v>
      </c>
      <c r="D10" s="218">
        <f ca="1">SUMIF('wykonanie 2024'!$B$5:$F$38,'wykonanie - pozycje WPF'!C10,'wykonanie 2024'!$F$5:$F$38)</f>
        <v>0</v>
      </c>
      <c r="E10" s="218"/>
      <c r="F10" s="218"/>
      <c r="G10" s="219"/>
      <c r="H10" s="219"/>
      <c r="I10" s="219"/>
      <c r="J10" s="219"/>
      <c r="K10" s="219"/>
      <c r="L10" s="219"/>
      <c r="M10" s="219"/>
      <c r="N10" s="219"/>
    </row>
    <row r="11" spans="1:14" ht="12.75" customHeight="1" x14ac:dyDescent="0.3">
      <c r="A11" s="111" t="s">
        <v>88</v>
      </c>
      <c r="B11" s="112" t="s">
        <v>89</v>
      </c>
      <c r="C11" s="112" t="s">
        <v>1185</v>
      </c>
      <c r="D11" s="218">
        <f ca="1">SUMIF('wykonanie 2024'!$B$5:$F$38,'wykonanie - pozycje WPF'!C11,'wykonanie 2024'!$F$5:$F$38)</f>
        <v>0</v>
      </c>
      <c r="E11" s="218"/>
      <c r="F11" s="218"/>
      <c r="G11" s="219"/>
      <c r="H11" s="219"/>
      <c r="I11" s="219"/>
      <c r="J11" s="219"/>
      <c r="K11" s="219"/>
      <c r="L11" s="219"/>
      <c r="M11" s="219"/>
      <c r="N11" s="219"/>
    </row>
    <row r="12" spans="1:14" ht="45" customHeight="1" x14ac:dyDescent="0.3">
      <c r="A12" s="111" t="s">
        <v>90</v>
      </c>
      <c r="B12" s="112" t="s">
        <v>91</v>
      </c>
      <c r="C12" s="112" t="s">
        <v>1186</v>
      </c>
      <c r="D12" s="218">
        <f ca="1">SUMIF('wykonanie 2024'!$B$5:$F$38,'wykonanie - pozycje WPF'!C12,'wykonanie 2024'!$F$5:$F$38)</f>
        <v>0</v>
      </c>
      <c r="E12" s="218"/>
      <c r="F12" s="218"/>
      <c r="G12" s="219"/>
      <c r="H12" s="219"/>
      <c r="I12" s="219"/>
      <c r="J12" s="219"/>
      <c r="K12" s="219"/>
      <c r="L12" s="219"/>
      <c r="M12" s="219"/>
      <c r="N12" s="219"/>
    </row>
    <row r="13" spans="1:14" ht="28.5" customHeight="1" x14ac:dyDescent="0.3">
      <c r="A13" s="111" t="s">
        <v>92</v>
      </c>
      <c r="B13" s="112" t="s">
        <v>93</v>
      </c>
      <c r="C13" s="112"/>
      <c r="D13" s="218">
        <f ca="1">SUMIF('wykonanie 2024'!$B$5:$F$38,'wykonanie - pozycje WPF'!C13,'wykonanie 2024'!$F$5:$F$38)</f>
        <v>0</v>
      </c>
      <c r="E13" s="218"/>
      <c r="F13" s="218"/>
      <c r="G13" s="219"/>
      <c r="H13" s="219"/>
      <c r="I13" s="219"/>
      <c r="J13" s="219"/>
      <c r="K13" s="219"/>
      <c r="L13" s="219"/>
      <c r="M13" s="219"/>
      <c r="N13" s="219"/>
    </row>
    <row r="14" spans="1:14" ht="22.5" customHeight="1" x14ac:dyDescent="0.3">
      <c r="A14" s="109" t="s">
        <v>94</v>
      </c>
      <c r="B14" s="110" t="s">
        <v>95</v>
      </c>
      <c r="C14" s="110"/>
      <c r="D14" s="218">
        <f ca="1">D15+D16+D17</f>
        <v>0</v>
      </c>
      <c r="E14" s="218"/>
      <c r="F14" s="218"/>
      <c r="G14" s="219"/>
      <c r="H14" s="219"/>
      <c r="I14" s="219"/>
      <c r="J14" s="219"/>
      <c r="K14" s="219"/>
      <c r="L14" s="219"/>
      <c r="M14" s="219"/>
      <c r="N14" s="219"/>
    </row>
    <row r="15" spans="1:14" x14ac:dyDescent="0.3">
      <c r="A15" s="111" t="s">
        <v>96</v>
      </c>
      <c r="B15" s="112" t="s">
        <v>97</v>
      </c>
      <c r="C15" s="112" t="s">
        <v>255</v>
      </c>
      <c r="D15" s="218">
        <f ca="1">SUMIF('wykonanie 2024'!$B$5:$F$38,'wykonanie - pozycje WPF'!C15,'wykonanie 2024'!$F$5:$F$38)</f>
        <v>0</v>
      </c>
      <c r="E15" s="218"/>
      <c r="F15" s="218"/>
      <c r="G15" s="219"/>
      <c r="H15" s="219"/>
      <c r="I15" s="219"/>
      <c r="J15" s="219"/>
      <c r="K15" s="219"/>
      <c r="L15" s="219"/>
      <c r="M15" s="219"/>
      <c r="N15" s="219"/>
    </row>
    <row r="16" spans="1:14" x14ac:dyDescent="0.3">
      <c r="A16" s="111" t="s">
        <v>98</v>
      </c>
      <c r="B16" s="112" t="s">
        <v>99</v>
      </c>
      <c r="C16" s="112" t="s">
        <v>1187</v>
      </c>
      <c r="D16" s="218">
        <f ca="1">SUMIF('wykonanie 2024'!$B$5:$F$38,'wykonanie - pozycje WPF'!C16,'wykonanie 2024'!$F$5:$F$38)</f>
        <v>0</v>
      </c>
      <c r="E16" s="218"/>
      <c r="F16" s="218"/>
      <c r="G16" s="219"/>
      <c r="H16" s="219"/>
      <c r="I16" s="219"/>
      <c r="J16" s="219"/>
      <c r="K16" s="219"/>
      <c r="L16" s="219"/>
      <c r="M16" s="219"/>
      <c r="N16" s="219"/>
    </row>
    <row r="17" spans="1:14" x14ac:dyDescent="0.3">
      <c r="A17" s="111" t="s">
        <v>100</v>
      </c>
      <c r="B17" s="112" t="s">
        <v>93</v>
      </c>
      <c r="C17" s="112" t="s">
        <v>1188</v>
      </c>
      <c r="D17" s="218">
        <f ca="1">SUMIF('wykonanie 2024'!$B$5:$F$38,'wykonanie - pozycje WPF'!C17,'wykonanie 2024'!$F$5:$F$38)</f>
        <v>0</v>
      </c>
      <c r="E17" s="218"/>
      <c r="F17" s="218"/>
      <c r="G17" s="219"/>
      <c r="H17" s="219"/>
      <c r="I17" s="219"/>
      <c r="J17" s="219"/>
      <c r="K17" s="219"/>
      <c r="L17" s="219"/>
      <c r="M17" s="219"/>
      <c r="N17" s="219"/>
    </row>
    <row r="18" spans="1:14" x14ac:dyDescent="0.3">
      <c r="A18" s="109" t="s">
        <v>101</v>
      </c>
      <c r="B18" s="110" t="s">
        <v>102</v>
      </c>
      <c r="C18" s="110"/>
      <c r="D18" s="218">
        <f ca="1">D19+D29</f>
        <v>0</v>
      </c>
      <c r="E18" s="218"/>
      <c r="F18" s="218"/>
      <c r="G18" s="219"/>
      <c r="H18" s="219"/>
      <c r="I18" s="219"/>
      <c r="J18" s="219"/>
      <c r="K18" s="219"/>
      <c r="L18" s="219"/>
      <c r="M18" s="219"/>
      <c r="N18" s="219"/>
    </row>
    <row r="19" spans="1:14" x14ac:dyDescent="0.3">
      <c r="A19" s="109" t="s">
        <v>103</v>
      </c>
      <c r="B19" s="110" t="s">
        <v>104</v>
      </c>
      <c r="C19" s="110"/>
      <c r="D19" s="218">
        <f ca="1">D20+D21+D23+D28</f>
        <v>0</v>
      </c>
      <c r="E19" s="218"/>
      <c r="F19" s="218"/>
      <c r="G19" s="219"/>
      <c r="H19" s="219"/>
      <c r="I19" s="219"/>
      <c r="J19" s="219"/>
      <c r="K19" s="219"/>
      <c r="L19" s="219"/>
      <c r="M19" s="219"/>
      <c r="N19" s="219"/>
    </row>
    <row r="20" spans="1:14" x14ac:dyDescent="0.3">
      <c r="A20" s="111" t="s">
        <v>105</v>
      </c>
      <c r="B20" s="112" t="s">
        <v>106</v>
      </c>
      <c r="C20" s="112" t="s">
        <v>1189</v>
      </c>
      <c r="D20" s="218">
        <f ca="1">SUMIF('wykonanie 2024'!$B$5:$F$38,'wykonanie - pozycje WPF'!C20,'wykonanie 2024'!$F$5:$F$38)</f>
        <v>0</v>
      </c>
      <c r="E20" s="218"/>
      <c r="F20" s="218"/>
      <c r="G20" s="219"/>
      <c r="H20" s="219"/>
      <c r="I20" s="219"/>
      <c r="J20" s="219"/>
      <c r="K20" s="219"/>
      <c r="L20" s="219"/>
      <c r="M20" s="219"/>
      <c r="N20" s="219"/>
    </row>
    <row r="21" spans="1:14" x14ac:dyDescent="0.3">
      <c r="A21" s="111" t="s">
        <v>107</v>
      </c>
      <c r="B21" s="112" t="s">
        <v>108</v>
      </c>
      <c r="C21" s="112" t="s">
        <v>1190</v>
      </c>
      <c r="D21" s="218">
        <f ca="1">SUMIF('wykonanie 2024'!$B$5:$F$38,'wykonanie - pozycje WPF'!C21,'wykonanie 2024'!$F$5:$F$38)</f>
        <v>0</v>
      </c>
      <c r="E21" s="218"/>
      <c r="F21" s="218"/>
      <c r="G21" s="219"/>
      <c r="H21" s="219"/>
      <c r="I21" s="219"/>
      <c r="J21" s="219"/>
      <c r="K21" s="219"/>
      <c r="L21" s="219"/>
      <c r="M21" s="219"/>
      <c r="N21" s="219"/>
    </row>
    <row r="22" spans="1:14" ht="20" x14ac:dyDescent="0.3">
      <c r="A22" s="111" t="s">
        <v>109</v>
      </c>
      <c r="B22" s="112" t="s">
        <v>110</v>
      </c>
      <c r="C22" s="112"/>
      <c r="D22" s="218">
        <f ca="1">SUMIF('wykonanie 2024'!$B$5:$F$38,'wykonanie - pozycje WPF'!C22,'wykonanie 2024'!$F$5:$F$38)</f>
        <v>0</v>
      </c>
      <c r="E22" s="218"/>
      <c r="F22" s="218"/>
      <c r="G22" s="219"/>
      <c r="H22" s="219"/>
      <c r="I22" s="219"/>
      <c r="J22" s="219"/>
      <c r="K22" s="219"/>
      <c r="L22" s="219"/>
      <c r="M22" s="219"/>
      <c r="N22" s="219"/>
    </row>
    <row r="23" spans="1:14" x14ac:dyDescent="0.3">
      <c r="A23" s="111" t="s">
        <v>111</v>
      </c>
      <c r="B23" s="112" t="s">
        <v>112</v>
      </c>
      <c r="C23" s="112" t="s">
        <v>1191</v>
      </c>
      <c r="D23" s="218">
        <f ca="1">SUMIF('wykonanie 2024'!$B$5:$F$38,'wykonanie - pozycje WPF'!C23,'wykonanie 2024'!$F$5:$F$38)</f>
        <v>0</v>
      </c>
      <c r="E23" s="218"/>
      <c r="F23" s="218"/>
      <c r="G23" s="219"/>
      <c r="H23" s="219"/>
      <c r="I23" s="219"/>
      <c r="J23" s="219"/>
      <c r="K23" s="219"/>
      <c r="L23" s="219"/>
      <c r="M23" s="219"/>
      <c r="N23" s="219"/>
    </row>
    <row r="24" spans="1:14" x14ac:dyDescent="0.3">
      <c r="A24" s="111" t="s">
        <v>113</v>
      </c>
      <c r="B24" s="112" t="s">
        <v>114</v>
      </c>
      <c r="C24" s="112"/>
      <c r="D24" s="218">
        <f ca="1">SUMIF('wykonanie 2024'!$B$5:$F$38,'wykonanie - pozycje WPF'!C24,'wykonanie 2024'!$F$5:$F$38)</f>
        <v>0</v>
      </c>
      <c r="E24" s="218"/>
      <c r="F24" s="218"/>
      <c r="G24" s="219"/>
      <c r="H24" s="219"/>
      <c r="I24" s="219"/>
      <c r="J24" s="219"/>
      <c r="K24" s="219"/>
      <c r="L24" s="219"/>
      <c r="M24" s="219"/>
      <c r="N24" s="219"/>
    </row>
    <row r="25" spans="1:14" ht="40" x14ac:dyDescent="0.3">
      <c r="A25" s="111" t="s">
        <v>115</v>
      </c>
      <c r="B25" s="112" t="s">
        <v>116</v>
      </c>
      <c r="C25" s="112"/>
      <c r="D25" s="218">
        <f ca="1">SUMIF('wykonanie 2024'!$B$5:$F$38,'wykonanie - pozycje WPF'!C25,'wykonanie 2024'!$F$5:$F$38)</f>
        <v>0</v>
      </c>
      <c r="E25" s="218"/>
      <c r="F25" s="218"/>
      <c r="G25" s="219"/>
      <c r="H25" s="219"/>
      <c r="I25" s="219"/>
      <c r="J25" s="219"/>
      <c r="K25" s="219"/>
      <c r="L25" s="219"/>
      <c r="M25" s="219"/>
      <c r="N25" s="219"/>
    </row>
    <row r="26" spans="1:14" ht="30" x14ac:dyDescent="0.3">
      <c r="A26" s="111" t="s">
        <v>117</v>
      </c>
      <c r="B26" s="112" t="s">
        <v>118</v>
      </c>
      <c r="C26" s="112"/>
      <c r="D26" s="218">
        <f ca="1">SUMIF('wykonanie 2024'!$B$5:$F$38,'wykonanie - pozycje WPF'!C26,'wykonanie 2024'!$F$5:$F$38)</f>
        <v>0</v>
      </c>
      <c r="E26" s="218"/>
      <c r="F26" s="218"/>
      <c r="G26" s="219"/>
      <c r="H26" s="219"/>
      <c r="I26" s="219"/>
      <c r="J26" s="219"/>
      <c r="K26" s="219"/>
      <c r="L26" s="219"/>
      <c r="M26" s="219"/>
      <c r="N26" s="219"/>
    </row>
    <row r="27" spans="1:14" ht="20" x14ac:dyDescent="0.3">
      <c r="A27" s="111" t="s">
        <v>119</v>
      </c>
      <c r="B27" s="112" t="s">
        <v>120</v>
      </c>
      <c r="C27" s="112"/>
      <c r="D27" s="218">
        <f ca="1">SUMIF('wykonanie 2024'!$B$5:$F$38,'wykonanie - pozycje WPF'!C27,'wykonanie 2024'!$F$5:$F$38)</f>
        <v>0</v>
      </c>
      <c r="E27" s="218"/>
      <c r="F27" s="218"/>
      <c r="G27" s="219"/>
      <c r="H27" s="219"/>
      <c r="I27" s="219"/>
      <c r="J27" s="219"/>
      <c r="K27" s="219"/>
      <c r="L27" s="219"/>
      <c r="M27" s="219"/>
      <c r="N27" s="219"/>
    </row>
    <row r="28" spans="1:14" x14ac:dyDescent="0.3">
      <c r="A28" s="111" t="s">
        <v>121</v>
      </c>
      <c r="B28" s="112" t="s">
        <v>93</v>
      </c>
      <c r="C28" s="112" t="s">
        <v>1192</v>
      </c>
      <c r="D28" s="218">
        <f ca="1">SUMIF('wykonanie 2024'!$B$5:$F$38,'wykonanie - pozycje WPF'!C28,'wykonanie 2024'!$F$5:$F$38)</f>
        <v>0</v>
      </c>
      <c r="E28" s="218"/>
      <c r="F28" s="218"/>
      <c r="G28" s="219"/>
      <c r="H28" s="219"/>
      <c r="I28" s="219"/>
      <c r="J28" s="219"/>
      <c r="K28" s="219"/>
      <c r="L28" s="219"/>
      <c r="M28" s="219"/>
      <c r="N28" s="219"/>
    </row>
    <row r="29" spans="1:14" x14ac:dyDescent="0.3">
      <c r="A29" s="109" t="s">
        <v>122</v>
      </c>
      <c r="B29" s="110" t="s">
        <v>123</v>
      </c>
      <c r="C29" s="110"/>
      <c r="D29" s="218">
        <f ca="1">D30+D32</f>
        <v>0</v>
      </c>
      <c r="E29" s="218"/>
      <c r="F29" s="218"/>
      <c r="G29" s="219"/>
      <c r="H29" s="219"/>
      <c r="I29" s="219"/>
      <c r="J29" s="219"/>
      <c r="K29" s="219"/>
      <c r="L29" s="219"/>
      <c r="M29" s="219"/>
      <c r="N29" s="219"/>
    </row>
    <row r="30" spans="1:14" ht="20" x14ac:dyDescent="0.3">
      <c r="A30" s="111" t="s">
        <v>124</v>
      </c>
      <c r="B30" s="112" t="s">
        <v>125</v>
      </c>
      <c r="C30" s="112" t="s">
        <v>1193</v>
      </c>
      <c r="D30" s="218">
        <f ca="1">SUMIF('wykonanie 2024'!$B$5:$F$38,'wykonanie - pozycje WPF'!C30,'wykonanie 2024'!$F$5:$F$38)</f>
        <v>0</v>
      </c>
      <c r="E30" s="218"/>
      <c r="F30" s="218"/>
      <c r="G30" s="219"/>
      <c r="H30" s="219"/>
      <c r="I30" s="219"/>
      <c r="J30" s="219"/>
      <c r="K30" s="219"/>
      <c r="L30" s="219"/>
      <c r="M30" s="219"/>
      <c r="N30" s="219"/>
    </row>
    <row r="31" spans="1:14" x14ac:dyDescent="0.3">
      <c r="A31" s="111" t="s">
        <v>126</v>
      </c>
      <c r="B31" s="112" t="s">
        <v>127</v>
      </c>
      <c r="C31" s="112" t="s">
        <v>1194</v>
      </c>
      <c r="D31" s="218">
        <f ca="1">SUMIF('wykonanie 2024'!$B$5:$F$38,'wykonanie - pozycje WPF'!C31,'wykonanie 2024'!$F$5:$F$38)</f>
        <v>0</v>
      </c>
      <c r="E31" s="218"/>
      <c r="F31" s="218"/>
      <c r="G31" s="219"/>
      <c r="H31" s="219"/>
      <c r="I31" s="219"/>
      <c r="J31" s="219"/>
      <c r="K31" s="219"/>
      <c r="L31" s="219"/>
      <c r="M31" s="219"/>
      <c r="N31" s="219"/>
    </row>
    <row r="32" spans="1:14" x14ac:dyDescent="0.3">
      <c r="A32" s="111" t="s">
        <v>128</v>
      </c>
      <c r="B32" s="112" t="s">
        <v>93</v>
      </c>
      <c r="C32" s="112"/>
      <c r="D32" s="218">
        <f ca="1">SUMIF('wykonanie 2024'!$B$5:$F$38,'wykonanie - pozycje WPF'!C32,'wykonanie 2024'!$F$5:$F$38)</f>
        <v>0</v>
      </c>
      <c r="E32" s="218"/>
      <c r="F32" s="218"/>
      <c r="G32" s="219"/>
      <c r="H32" s="219"/>
      <c r="I32" s="219"/>
      <c r="J32" s="219"/>
      <c r="K32" s="219"/>
      <c r="L32" s="219"/>
      <c r="M32" s="219"/>
      <c r="N32" s="219"/>
    </row>
    <row r="33" spans="1:14" x14ac:dyDescent="0.3">
      <c r="A33" s="109" t="s">
        <v>129</v>
      </c>
      <c r="B33" s="110" t="s">
        <v>130</v>
      </c>
      <c r="C33" s="110"/>
      <c r="D33" s="218">
        <f ca="1">D5-D18</f>
        <v>0</v>
      </c>
      <c r="E33" s="218"/>
      <c r="F33" s="218"/>
      <c r="G33" s="219"/>
      <c r="H33" s="219"/>
      <c r="I33" s="219"/>
      <c r="J33" s="219"/>
      <c r="K33" s="219"/>
      <c r="L33" s="219"/>
      <c r="M33" s="219"/>
      <c r="N33" s="219"/>
    </row>
    <row r="34" spans="1:14" ht="20" x14ac:dyDescent="0.3">
      <c r="A34" s="111" t="s">
        <v>131</v>
      </c>
      <c r="B34" s="112" t="s">
        <v>132</v>
      </c>
      <c r="C34" s="112"/>
      <c r="D34" s="218">
        <f ca="1">SUMIF('wykonanie 2024'!$B$5:$F$38,'wykonanie - pozycje WPF'!C34,'wykonanie 2024'!$F$5:$F$38)</f>
        <v>0</v>
      </c>
      <c r="E34" s="218"/>
      <c r="F34" s="218"/>
      <c r="G34" s="219"/>
      <c r="H34" s="219"/>
      <c r="I34" s="219"/>
      <c r="J34" s="219"/>
      <c r="K34" s="219"/>
      <c r="L34" s="219"/>
      <c r="M34" s="219"/>
      <c r="N34" s="219"/>
    </row>
    <row r="35" spans="1:14" x14ac:dyDescent="0.3">
      <c r="A35" s="109" t="s">
        <v>133</v>
      </c>
      <c r="B35" s="110" t="s">
        <v>134</v>
      </c>
      <c r="C35" s="110"/>
      <c r="D35" s="218">
        <f ca="1">D36+D38+D40+D42+D44</f>
        <v>0</v>
      </c>
      <c r="E35" s="218"/>
      <c r="F35" s="218"/>
      <c r="G35" s="219"/>
      <c r="H35" s="219"/>
      <c r="I35" s="219"/>
      <c r="J35" s="219"/>
      <c r="K35" s="219"/>
      <c r="L35" s="219"/>
      <c r="M35" s="219"/>
      <c r="N35" s="219"/>
    </row>
    <row r="36" spans="1:14" x14ac:dyDescent="0.3">
      <c r="A36" s="109" t="s">
        <v>135</v>
      </c>
      <c r="B36" s="110" t="s">
        <v>136</v>
      </c>
      <c r="C36" s="110" t="s">
        <v>1197</v>
      </c>
      <c r="D36" s="218">
        <f ca="1">SUMIF('wykonanie 2024'!$B$5:$F$38,'wykonanie - pozycje WPF'!C36,'wykonanie 2024'!$F$5:$F$38)</f>
        <v>0</v>
      </c>
      <c r="E36" s="218"/>
      <c r="F36" s="218"/>
      <c r="G36" s="219"/>
      <c r="H36" s="219"/>
      <c r="I36" s="219"/>
      <c r="J36" s="219"/>
      <c r="K36" s="219"/>
      <c r="L36" s="219"/>
      <c r="M36" s="219"/>
      <c r="N36" s="219"/>
    </row>
    <row r="37" spans="1:14" x14ac:dyDescent="0.3">
      <c r="A37" s="111" t="s">
        <v>137</v>
      </c>
      <c r="B37" s="112" t="s">
        <v>138</v>
      </c>
      <c r="C37" s="112"/>
      <c r="D37" s="218">
        <f ca="1">SUMIF('wykonanie 2024'!$B$5:$F$38,'wykonanie - pozycje WPF'!C37,'wykonanie 2024'!$F$5:$F$38)</f>
        <v>0</v>
      </c>
      <c r="E37" s="218"/>
      <c r="F37" s="218"/>
      <c r="G37" s="219"/>
      <c r="H37" s="219"/>
      <c r="I37" s="219"/>
      <c r="J37" s="219"/>
      <c r="K37" s="219"/>
      <c r="L37" s="219"/>
      <c r="M37" s="219"/>
      <c r="N37" s="219"/>
    </row>
    <row r="38" spans="1:14" x14ac:dyDescent="0.3">
      <c r="A38" s="109" t="s">
        <v>139</v>
      </c>
      <c r="B38" s="110" t="s">
        <v>140</v>
      </c>
      <c r="C38" s="110" t="s">
        <v>709</v>
      </c>
      <c r="D38" s="218">
        <f ca="1">SUMIF('wykonanie 2024'!$B$5:$F$38,'wykonanie - pozycje WPF'!C38,'wykonanie 2024'!$F$5:$F$38)</f>
        <v>0</v>
      </c>
      <c r="E38" s="218"/>
      <c r="F38" s="218"/>
      <c r="G38" s="219"/>
      <c r="H38" s="219"/>
      <c r="I38" s="219"/>
      <c r="J38" s="219"/>
      <c r="K38" s="219"/>
      <c r="L38" s="219"/>
      <c r="M38" s="219"/>
      <c r="N38" s="219"/>
    </row>
    <row r="39" spans="1:14" x14ac:dyDescent="0.3">
      <c r="A39" s="111" t="s">
        <v>141</v>
      </c>
      <c r="B39" s="112" t="s">
        <v>138</v>
      </c>
      <c r="C39" s="112"/>
      <c r="D39" s="218">
        <f ca="1">SUMIF('wykonanie 2024'!$B$5:$F$38,'wykonanie - pozycje WPF'!C39,'wykonanie 2024'!$F$5:$F$38)</f>
        <v>0</v>
      </c>
      <c r="E39" s="218"/>
      <c r="F39" s="218"/>
      <c r="G39" s="219"/>
      <c r="H39" s="219"/>
      <c r="I39" s="219"/>
      <c r="J39" s="219"/>
      <c r="K39" s="219"/>
      <c r="L39" s="219"/>
      <c r="M39" s="219"/>
      <c r="N39" s="219"/>
    </row>
    <row r="40" spans="1:14" x14ac:dyDescent="0.3">
      <c r="A40" s="111" t="s">
        <v>142</v>
      </c>
      <c r="B40" s="112" t="s">
        <v>143</v>
      </c>
      <c r="C40" s="112" t="s">
        <v>1198</v>
      </c>
      <c r="D40" s="218">
        <f ca="1">SUMIF('wykonanie 2024'!$B$5:$F$38,'wykonanie - pozycje WPF'!C40,'wykonanie 2024'!$F$5:$F$38)</f>
        <v>0</v>
      </c>
      <c r="E40" s="218"/>
      <c r="F40" s="218"/>
      <c r="G40" s="219"/>
      <c r="H40" s="219"/>
      <c r="I40" s="219"/>
      <c r="J40" s="219"/>
      <c r="K40" s="219"/>
      <c r="L40" s="219"/>
      <c r="M40" s="219"/>
      <c r="N40" s="219"/>
    </row>
    <row r="41" spans="1:14" x14ac:dyDescent="0.3">
      <c r="A41" s="111" t="s">
        <v>144</v>
      </c>
      <c r="B41" s="112" t="s">
        <v>138</v>
      </c>
      <c r="C41" s="112"/>
      <c r="D41" s="218">
        <f ca="1">SUMIF('wykonanie 2024'!$B$5:$F$38,'wykonanie - pozycje WPF'!C41,'wykonanie 2024'!$F$5:$F$38)</f>
        <v>0</v>
      </c>
      <c r="E41" s="218"/>
      <c r="F41" s="218"/>
      <c r="G41" s="219"/>
      <c r="H41" s="219"/>
      <c r="I41" s="219"/>
      <c r="J41" s="219"/>
      <c r="K41" s="219"/>
      <c r="L41" s="219"/>
      <c r="M41" s="219"/>
      <c r="N41" s="219"/>
    </row>
    <row r="42" spans="1:14" x14ac:dyDescent="0.3">
      <c r="A42" s="111" t="s">
        <v>145</v>
      </c>
      <c r="B42" s="112" t="s">
        <v>146</v>
      </c>
      <c r="C42" s="112" t="s">
        <v>704</v>
      </c>
      <c r="D42" s="218">
        <f ca="1">SUMIF('wykonanie 2024'!$B$5:$F$38,'wykonanie - pozycje WPF'!C42,'wykonanie 2024'!$F$5:$F$38)</f>
        <v>0</v>
      </c>
      <c r="E42" s="218"/>
      <c r="F42" s="218"/>
      <c r="G42" s="219"/>
      <c r="H42" s="219"/>
      <c r="I42" s="219"/>
      <c r="J42" s="219"/>
      <c r="K42" s="219"/>
      <c r="L42" s="219"/>
      <c r="M42" s="219"/>
      <c r="N42" s="219"/>
    </row>
    <row r="43" spans="1:14" x14ac:dyDescent="0.3">
      <c r="A43" s="111" t="s">
        <v>147</v>
      </c>
      <c r="B43" s="112" t="s">
        <v>138</v>
      </c>
      <c r="C43" s="112"/>
      <c r="D43" s="218">
        <f ca="1">SUMIF('wykonanie 2024'!$B$5:$F$38,'wykonanie - pozycje WPF'!C43,'wykonanie 2024'!$F$5:$F$38)</f>
        <v>0</v>
      </c>
      <c r="E43" s="218"/>
      <c r="F43" s="218"/>
      <c r="G43" s="219"/>
      <c r="H43" s="219"/>
      <c r="I43" s="219"/>
      <c r="J43" s="219"/>
      <c r="K43" s="219"/>
      <c r="L43" s="219"/>
      <c r="M43" s="219"/>
      <c r="N43" s="219"/>
    </row>
    <row r="44" spans="1:14" x14ac:dyDescent="0.3">
      <c r="A44" s="109" t="s">
        <v>148</v>
      </c>
      <c r="B44" s="110" t="s">
        <v>149</v>
      </c>
      <c r="C44" s="110" t="s">
        <v>1199</v>
      </c>
      <c r="D44" s="218">
        <f ca="1">SUMIF('wykonanie 2024'!$B$5:$F$38,'wykonanie - pozycje WPF'!C44,'wykonanie 2024'!$F$5:$F$38)</f>
        <v>0</v>
      </c>
      <c r="E44" s="218"/>
      <c r="F44" s="218"/>
      <c r="G44" s="219"/>
      <c r="H44" s="219"/>
      <c r="I44" s="219"/>
      <c r="J44" s="219"/>
      <c r="K44" s="219"/>
      <c r="L44" s="219"/>
      <c r="M44" s="219"/>
      <c r="N44" s="219"/>
    </row>
    <row r="45" spans="1:14" x14ac:dyDescent="0.3">
      <c r="A45" s="111" t="s">
        <v>150</v>
      </c>
      <c r="B45" s="112" t="s">
        <v>138</v>
      </c>
      <c r="C45" s="112"/>
      <c r="D45" s="218">
        <f ca="1">SUMIF('wykonanie 2024'!$B$5:$F$38,'wykonanie - pozycje WPF'!C45,'wykonanie 2024'!$F$5:$F$38)</f>
        <v>0</v>
      </c>
      <c r="E45" s="218"/>
      <c r="F45" s="218"/>
      <c r="G45" s="219"/>
      <c r="H45" s="219"/>
      <c r="I45" s="219"/>
      <c r="J45" s="219"/>
      <c r="K45" s="219"/>
      <c r="L45" s="219"/>
      <c r="M45" s="219"/>
      <c r="N45" s="219"/>
    </row>
    <row r="46" spans="1:14" x14ac:dyDescent="0.3">
      <c r="A46" s="109" t="s">
        <v>151</v>
      </c>
      <c r="B46" s="110" t="s">
        <v>152</v>
      </c>
      <c r="C46" s="110"/>
      <c r="D46" s="218">
        <f ca="1">D47+D56</f>
        <v>0</v>
      </c>
      <c r="E46" s="218"/>
      <c r="F46" s="218"/>
      <c r="G46" s="219"/>
      <c r="H46" s="219"/>
      <c r="I46" s="219"/>
      <c r="J46" s="219"/>
      <c r="K46" s="219"/>
      <c r="L46" s="219"/>
      <c r="M46" s="219"/>
      <c r="N46" s="219"/>
    </row>
    <row r="47" spans="1:14" ht="21" x14ac:dyDescent="0.3">
      <c r="A47" s="109" t="s">
        <v>153</v>
      </c>
      <c r="B47" s="110" t="s">
        <v>154</v>
      </c>
      <c r="C47" s="110" t="s">
        <v>1195</v>
      </c>
      <c r="D47" s="218">
        <f ca="1">SUMIF('wykonanie 2024'!$B$5:$F$38,'wykonanie - pozycje WPF'!C47,'wykonanie 2024'!$F$5:$F$38)</f>
        <v>0</v>
      </c>
      <c r="E47" s="218"/>
      <c r="F47" s="218"/>
      <c r="G47" s="219"/>
      <c r="H47" s="219"/>
      <c r="I47" s="219"/>
      <c r="J47" s="219"/>
      <c r="K47" s="219"/>
      <c r="L47" s="219"/>
      <c r="M47" s="219"/>
      <c r="N47" s="219"/>
    </row>
    <row r="48" spans="1:14" ht="20" x14ac:dyDescent="0.3">
      <c r="A48" s="111" t="s">
        <v>155</v>
      </c>
      <c r="B48" s="112" t="s">
        <v>156</v>
      </c>
      <c r="C48" s="112"/>
      <c r="D48" s="218">
        <f ca="1">SUMIF('wykonanie 2024'!$B$5:$F$38,'wykonanie - pozycje WPF'!C48,'wykonanie 2024'!$F$5:$F$38)</f>
        <v>0</v>
      </c>
      <c r="E48" s="218"/>
      <c r="F48" s="218"/>
      <c r="G48" s="219"/>
      <c r="H48" s="219"/>
      <c r="I48" s="219"/>
      <c r="J48" s="219"/>
      <c r="K48" s="219"/>
      <c r="L48" s="219"/>
      <c r="M48" s="219"/>
      <c r="N48" s="219"/>
    </row>
    <row r="49" spans="1:14" ht="20" x14ac:dyDescent="0.3">
      <c r="A49" s="111" t="s">
        <v>157</v>
      </c>
      <c r="B49" s="112" t="s">
        <v>158</v>
      </c>
      <c r="C49" s="112"/>
      <c r="D49" s="218">
        <f ca="1">SUMIF('wykonanie 2024'!$B$5:$F$38,'wykonanie - pozycje WPF'!C49,'wykonanie 2024'!$F$5:$F$38)</f>
        <v>0</v>
      </c>
      <c r="E49" s="218"/>
      <c r="F49" s="218"/>
      <c r="G49" s="219"/>
      <c r="H49" s="219"/>
      <c r="I49" s="219"/>
      <c r="J49" s="219"/>
      <c r="K49" s="219"/>
      <c r="L49" s="219"/>
      <c r="M49" s="219"/>
      <c r="N49" s="219"/>
    </row>
    <row r="50" spans="1:14" ht="20" x14ac:dyDescent="0.3">
      <c r="A50" s="111" t="s">
        <v>159</v>
      </c>
      <c r="B50" s="112" t="s">
        <v>160</v>
      </c>
      <c r="C50" s="112"/>
      <c r="D50" s="218">
        <f ca="1">SUMIF('wykonanie 2024'!$B$5:$F$38,'wykonanie - pozycje WPF'!C50,'wykonanie 2024'!$F$5:$F$38)</f>
        <v>0</v>
      </c>
      <c r="E50" s="218"/>
      <c r="F50" s="218"/>
      <c r="G50" s="219"/>
      <c r="H50" s="219"/>
      <c r="I50" s="219"/>
      <c r="J50" s="219"/>
      <c r="K50" s="219"/>
      <c r="L50" s="219"/>
      <c r="M50" s="219"/>
      <c r="N50" s="219"/>
    </row>
    <row r="51" spans="1:14" ht="20" x14ac:dyDescent="0.3">
      <c r="A51" s="111" t="s">
        <v>161</v>
      </c>
      <c r="B51" s="112" t="s">
        <v>162</v>
      </c>
      <c r="C51" s="112"/>
      <c r="D51" s="218">
        <f ca="1">SUMIF('wykonanie 2024'!$B$5:$F$38,'wykonanie - pozycje WPF'!C51,'wykonanie 2024'!$F$5:$F$38)</f>
        <v>0</v>
      </c>
      <c r="E51" s="218"/>
      <c r="F51" s="218"/>
      <c r="G51" s="219"/>
      <c r="H51" s="219"/>
      <c r="I51" s="219"/>
      <c r="J51" s="219"/>
      <c r="K51" s="219"/>
      <c r="L51" s="219"/>
      <c r="M51" s="219"/>
      <c r="N51" s="219"/>
    </row>
    <row r="52" spans="1:14" x14ac:dyDescent="0.3">
      <c r="A52" s="111" t="s">
        <v>163</v>
      </c>
      <c r="B52" s="112" t="s">
        <v>164</v>
      </c>
      <c r="C52" s="112"/>
      <c r="D52" s="218">
        <f ca="1">SUMIF('wykonanie 2024'!$B$5:$F$38,'wykonanie - pozycje WPF'!C52,'wykonanie 2024'!$F$5:$F$38)</f>
        <v>0</v>
      </c>
      <c r="E52" s="218"/>
      <c r="F52" s="218"/>
      <c r="G52" s="219"/>
      <c r="H52" s="219"/>
      <c r="I52" s="219"/>
      <c r="J52" s="219"/>
      <c r="K52" s="219"/>
      <c r="L52" s="219"/>
      <c r="M52" s="219"/>
      <c r="N52" s="219"/>
    </row>
    <row r="53" spans="1:14" x14ac:dyDescent="0.3">
      <c r="A53" s="111" t="s">
        <v>165</v>
      </c>
      <c r="B53" s="112" t="s">
        <v>166</v>
      </c>
      <c r="C53" s="112"/>
      <c r="D53" s="218">
        <f ca="1">SUMIF('wykonanie 2024'!$B$5:$F$38,'wykonanie - pozycje WPF'!C53,'wykonanie 2024'!$F$5:$F$38)</f>
        <v>0</v>
      </c>
      <c r="E53" s="218"/>
      <c r="F53" s="218"/>
      <c r="G53" s="219"/>
      <c r="H53" s="219"/>
      <c r="I53" s="219"/>
      <c r="J53" s="219"/>
      <c r="K53" s="219"/>
      <c r="L53" s="219"/>
      <c r="M53" s="219"/>
      <c r="N53" s="219"/>
    </row>
    <row r="54" spans="1:14" x14ac:dyDescent="0.3">
      <c r="A54" s="111" t="s">
        <v>167</v>
      </c>
      <c r="B54" s="112" t="s">
        <v>168</v>
      </c>
      <c r="C54" s="112"/>
      <c r="D54" s="218">
        <f ca="1">SUMIF('wykonanie 2024'!$B$5:$F$38,'wykonanie - pozycje WPF'!C54,'wykonanie 2024'!$F$5:$F$38)</f>
        <v>0</v>
      </c>
      <c r="E54" s="218"/>
      <c r="F54" s="218"/>
      <c r="G54" s="219"/>
      <c r="H54" s="219"/>
      <c r="I54" s="219"/>
      <c r="J54" s="219"/>
      <c r="K54" s="219"/>
      <c r="L54" s="219"/>
      <c r="M54" s="219"/>
      <c r="N54" s="219"/>
    </row>
    <row r="55" spans="1:14" ht="20" x14ac:dyDescent="0.3">
      <c r="A55" s="111" t="s">
        <v>169</v>
      </c>
      <c r="B55" s="112" t="s">
        <v>170</v>
      </c>
      <c r="C55" s="112"/>
      <c r="D55" s="218">
        <f ca="1">SUMIF('wykonanie 2024'!$B$5:$F$38,'wykonanie - pozycje WPF'!C55,'wykonanie 2024'!$F$5:$F$38)</f>
        <v>0</v>
      </c>
      <c r="E55" s="218"/>
      <c r="F55" s="218"/>
      <c r="G55" s="219"/>
      <c r="H55" s="219"/>
      <c r="I55" s="219"/>
      <c r="J55" s="219"/>
      <c r="K55" s="219"/>
      <c r="L55" s="219"/>
      <c r="M55" s="219"/>
      <c r="N55" s="219"/>
    </row>
    <row r="56" spans="1:14" x14ac:dyDescent="0.3">
      <c r="A56" s="109" t="s">
        <v>171</v>
      </c>
      <c r="B56" s="110" t="s">
        <v>172</v>
      </c>
      <c r="C56" s="110" t="s">
        <v>1196</v>
      </c>
      <c r="D56" s="218">
        <f ca="1">SUMIF('wykonanie 2024'!$B$5:$F$38,'wykonanie - pozycje WPF'!C56,'wykonanie 2024'!$F$5:$F$38)</f>
        <v>0</v>
      </c>
      <c r="E56" s="218"/>
      <c r="F56" s="218"/>
      <c r="G56" s="219"/>
      <c r="H56" s="219"/>
      <c r="I56" s="219"/>
      <c r="J56" s="219"/>
      <c r="K56" s="219"/>
      <c r="L56" s="219"/>
      <c r="M56" s="219"/>
      <c r="N56" s="219"/>
    </row>
  </sheetData>
  <mergeCells count="107">
    <mergeCell ref="G54:N54"/>
    <mergeCell ref="G55:N55"/>
    <mergeCell ref="G56:N56"/>
    <mergeCell ref="G42:N42"/>
    <mergeCell ref="G43:N43"/>
    <mergeCell ref="G44:N44"/>
    <mergeCell ref="G45:N45"/>
    <mergeCell ref="G46:N46"/>
    <mergeCell ref="G47:N47"/>
    <mergeCell ref="G50:N50"/>
    <mergeCell ref="G51:N51"/>
    <mergeCell ref="G52:N52"/>
    <mergeCell ref="G53:N53"/>
    <mergeCell ref="G48:N48"/>
    <mergeCell ref="G49:N49"/>
    <mergeCell ref="G38:N38"/>
    <mergeCell ref="G39:N39"/>
    <mergeCell ref="G40:N40"/>
    <mergeCell ref="G41:N41"/>
    <mergeCell ref="G36:N36"/>
    <mergeCell ref="G37:N37"/>
    <mergeCell ref="G26:N26"/>
    <mergeCell ref="G27:N27"/>
    <mergeCell ref="G28:N28"/>
    <mergeCell ref="G29:N29"/>
    <mergeCell ref="G34:N34"/>
    <mergeCell ref="G35:N35"/>
    <mergeCell ref="G25:N25"/>
    <mergeCell ref="G15:N15"/>
    <mergeCell ref="G16:N16"/>
    <mergeCell ref="G17:N17"/>
    <mergeCell ref="G18:N18"/>
    <mergeCell ref="G30:N30"/>
    <mergeCell ref="G31:N31"/>
    <mergeCell ref="G32:N32"/>
    <mergeCell ref="G33:N33"/>
    <mergeCell ref="G19:N19"/>
    <mergeCell ref="G20:N20"/>
    <mergeCell ref="G21:N21"/>
    <mergeCell ref="G22:N22"/>
    <mergeCell ref="G23:N23"/>
    <mergeCell ref="G24:N24"/>
    <mergeCell ref="D56:F56"/>
    <mergeCell ref="G5:N5"/>
    <mergeCell ref="D50:F50"/>
    <mergeCell ref="D51:F51"/>
    <mergeCell ref="D52:F52"/>
    <mergeCell ref="D53:F53"/>
    <mergeCell ref="D54:F54"/>
    <mergeCell ref="D55:F55"/>
    <mergeCell ref="D44:F44"/>
    <mergeCell ref="D45:F45"/>
    <mergeCell ref="D46:F46"/>
    <mergeCell ref="D47:F47"/>
    <mergeCell ref="D48:F48"/>
    <mergeCell ref="D49:F49"/>
    <mergeCell ref="D38:F38"/>
    <mergeCell ref="D39:F39"/>
    <mergeCell ref="D40:F40"/>
    <mergeCell ref="D41:F41"/>
    <mergeCell ref="D42:F42"/>
    <mergeCell ref="D43:F43"/>
    <mergeCell ref="D32:F32"/>
    <mergeCell ref="D33:F33"/>
    <mergeCell ref="D34:F34"/>
    <mergeCell ref="D35:F35"/>
    <mergeCell ref="D36:F36"/>
    <mergeCell ref="D37:F37"/>
    <mergeCell ref="D26:F26"/>
    <mergeCell ref="D27:F27"/>
    <mergeCell ref="D28:F28"/>
    <mergeCell ref="D29:F29"/>
    <mergeCell ref="D30:F30"/>
    <mergeCell ref="D31:F31"/>
    <mergeCell ref="D20:F20"/>
    <mergeCell ref="D21:F21"/>
    <mergeCell ref="D22:F22"/>
    <mergeCell ref="D23:F23"/>
    <mergeCell ref="D24:F24"/>
    <mergeCell ref="D25:F25"/>
    <mergeCell ref="D17:F17"/>
    <mergeCell ref="D18:F18"/>
    <mergeCell ref="D19:F19"/>
    <mergeCell ref="D8:F8"/>
    <mergeCell ref="D9:F9"/>
    <mergeCell ref="D10:F10"/>
    <mergeCell ref="D11:F11"/>
    <mergeCell ref="D12:F12"/>
    <mergeCell ref="D13:F13"/>
    <mergeCell ref="A1:N2"/>
    <mergeCell ref="D4:F4"/>
    <mergeCell ref="G4:N4"/>
    <mergeCell ref="D5:F5"/>
    <mergeCell ref="D6:F6"/>
    <mergeCell ref="D7:F7"/>
    <mergeCell ref="D14:F14"/>
    <mergeCell ref="D15:F15"/>
    <mergeCell ref="D16:F16"/>
    <mergeCell ref="G6:N6"/>
    <mergeCell ref="G7:N7"/>
    <mergeCell ref="G8:N8"/>
    <mergeCell ref="G9:N9"/>
    <mergeCell ref="G10:N10"/>
    <mergeCell ref="G11:N11"/>
    <mergeCell ref="G12:N12"/>
    <mergeCell ref="G13:N13"/>
    <mergeCell ref="G14:N14"/>
  </mergeCells>
  <conditionalFormatting sqref="B34:C34">
    <cfRule type="beginsWith" dxfId="1" priority="1" operator="beginsWith" text="Tak">
      <formula>LEFT(B34,LEN("Tak"))="Tak"</formula>
    </cfRule>
    <cfRule type="beginsWith" dxfId="0" priority="2" operator="beginsWith" text="Nie">
      <formula>LEFT(B34,LEN("Nie"))="Nie"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EA6E9-1E85-42C6-B790-EB9529077ED9}">
  <dimension ref="A1:L600"/>
  <sheetViews>
    <sheetView topLeftCell="A265" workbookViewId="0">
      <selection activeCell="A285" sqref="A285:B298"/>
    </sheetView>
  </sheetViews>
  <sheetFormatPr defaultColWidth="9.08984375" defaultRowHeight="13" x14ac:dyDescent="0.3"/>
  <cols>
    <col min="1" max="2" width="10.54296875" style="103" customWidth="1"/>
    <col min="3" max="16384" width="9.08984375" style="103"/>
  </cols>
  <sheetData>
    <row r="1" spans="1:12" ht="15" thickBot="1" x14ac:dyDescent="0.4">
      <c r="C1" s="119" t="s">
        <v>175</v>
      </c>
      <c r="D1" s="119" t="s">
        <v>176</v>
      </c>
      <c r="E1" s="119" t="s">
        <v>177</v>
      </c>
      <c r="I1" s="103" t="s">
        <v>753</v>
      </c>
      <c r="J1" s="103" t="s">
        <v>754</v>
      </c>
      <c r="K1" s="103" t="s">
        <v>755</v>
      </c>
      <c r="L1" s="103" t="s">
        <v>756</v>
      </c>
    </row>
    <row r="2" spans="1:12" ht="15" thickBot="1" x14ac:dyDescent="0.4">
      <c r="A2" s="103" t="s">
        <v>753</v>
      </c>
      <c r="B2" s="103" t="str">
        <f>LEFT(C2,3)</f>
        <v>001</v>
      </c>
      <c r="C2" s="120" t="s">
        <v>178</v>
      </c>
      <c r="D2" s="120"/>
      <c r="E2" s="120" t="s">
        <v>179</v>
      </c>
      <c r="I2" s="103" t="s">
        <v>757</v>
      </c>
      <c r="J2" s="103" t="s">
        <v>858</v>
      </c>
      <c r="K2" s="103" t="s">
        <v>988</v>
      </c>
      <c r="L2" s="103" t="s">
        <v>1013</v>
      </c>
    </row>
    <row r="3" spans="1:12" ht="15" thickBot="1" x14ac:dyDescent="0.4">
      <c r="A3" s="103" t="s">
        <v>753</v>
      </c>
      <c r="B3" s="103" t="str">
        <f t="shared" ref="B3:B66" si="0">LEFT(C3,3)</f>
        <v>002</v>
      </c>
      <c r="C3" s="120" t="s">
        <v>180</v>
      </c>
      <c r="D3" s="120"/>
      <c r="E3" s="120" t="s">
        <v>181</v>
      </c>
      <c r="I3" s="103" t="s">
        <v>758</v>
      </c>
      <c r="J3" s="103" t="s">
        <v>859</v>
      </c>
      <c r="K3" s="103" t="s">
        <v>989</v>
      </c>
      <c r="L3" s="103" t="s">
        <v>1014</v>
      </c>
    </row>
    <row r="4" spans="1:12" ht="15" thickBot="1" x14ac:dyDescent="0.4">
      <c r="A4" s="103" t="s">
        <v>753</v>
      </c>
      <c r="B4" s="103" t="str">
        <f t="shared" si="0"/>
        <v>003</v>
      </c>
      <c r="C4" s="120" t="s">
        <v>182</v>
      </c>
      <c r="D4" s="120"/>
      <c r="E4" s="120" t="s">
        <v>183</v>
      </c>
      <c r="I4" s="103" t="s">
        <v>759</v>
      </c>
      <c r="J4" s="103" t="s">
        <v>860</v>
      </c>
      <c r="K4" s="103" t="s">
        <v>990</v>
      </c>
      <c r="L4" s="103" t="s">
        <v>1015</v>
      </c>
    </row>
    <row r="5" spans="1:12" ht="15" thickBot="1" x14ac:dyDescent="0.4">
      <c r="A5" s="103" t="s">
        <v>753</v>
      </c>
      <c r="B5" s="103" t="str">
        <f t="shared" si="0"/>
        <v>004</v>
      </c>
      <c r="C5" s="120" t="s">
        <v>184</v>
      </c>
      <c r="D5" s="120"/>
      <c r="E5" s="120" t="s">
        <v>183</v>
      </c>
      <c r="I5" s="103" t="s">
        <v>760</v>
      </c>
      <c r="J5" s="103" t="s">
        <v>861</v>
      </c>
      <c r="K5" s="103" t="s">
        <v>991</v>
      </c>
      <c r="L5" s="103" t="s">
        <v>1016</v>
      </c>
    </row>
    <row r="6" spans="1:12" ht="15" thickBot="1" x14ac:dyDescent="0.4">
      <c r="A6" s="103" t="s">
        <v>753</v>
      </c>
      <c r="B6" s="103" t="str">
        <f t="shared" si="0"/>
        <v>005</v>
      </c>
      <c r="C6" s="120" t="s">
        <v>185</v>
      </c>
      <c r="D6" s="120"/>
      <c r="E6" s="120" t="s">
        <v>183</v>
      </c>
      <c r="I6" s="103" t="s">
        <v>761</v>
      </c>
      <c r="J6" s="103" t="s">
        <v>862</v>
      </c>
      <c r="K6" s="103" t="s">
        <v>992</v>
      </c>
      <c r="L6" s="103" t="s">
        <v>1017</v>
      </c>
    </row>
    <row r="7" spans="1:12" ht="15" thickBot="1" x14ac:dyDescent="0.4">
      <c r="A7" s="103" t="s">
        <v>753</v>
      </c>
      <c r="B7" s="103" t="str">
        <f t="shared" si="0"/>
        <v>006</v>
      </c>
      <c r="C7" s="120" t="s">
        <v>186</v>
      </c>
      <c r="D7" s="120"/>
      <c r="E7" s="120" t="s">
        <v>183</v>
      </c>
      <c r="I7" s="103" t="s">
        <v>762</v>
      </c>
      <c r="J7" s="103" t="s">
        <v>863</v>
      </c>
      <c r="K7" s="103" t="s">
        <v>993</v>
      </c>
      <c r="L7" s="103" t="s">
        <v>1018</v>
      </c>
    </row>
    <row r="8" spans="1:12" ht="15" thickBot="1" x14ac:dyDescent="0.4">
      <c r="A8" s="103" t="s">
        <v>753</v>
      </c>
      <c r="B8" s="103" t="str">
        <f t="shared" si="0"/>
        <v>007</v>
      </c>
      <c r="C8" s="120" t="s">
        <v>187</v>
      </c>
      <c r="D8" s="120"/>
      <c r="E8" s="120" t="s">
        <v>183</v>
      </c>
      <c r="I8" s="103" t="s">
        <v>763</v>
      </c>
      <c r="J8" s="103" t="s">
        <v>864</v>
      </c>
      <c r="K8" s="103" t="s">
        <v>994</v>
      </c>
      <c r="L8" s="103" t="s">
        <v>1019</v>
      </c>
    </row>
    <row r="9" spans="1:12" ht="15" thickBot="1" x14ac:dyDescent="0.4">
      <c r="A9" s="103" t="s">
        <v>753</v>
      </c>
      <c r="B9" s="103" t="str">
        <f t="shared" si="0"/>
        <v>008</v>
      </c>
      <c r="C9" s="120" t="s">
        <v>188</v>
      </c>
      <c r="D9" s="120"/>
      <c r="E9" s="120" t="s">
        <v>183</v>
      </c>
      <c r="I9" s="103" t="s">
        <v>764</v>
      </c>
      <c r="J9" s="103" t="s">
        <v>865</v>
      </c>
      <c r="K9" s="103" t="s">
        <v>995</v>
      </c>
      <c r="L9" s="103" t="s">
        <v>1020</v>
      </c>
    </row>
    <row r="10" spans="1:12" ht="15" thickBot="1" x14ac:dyDescent="0.4">
      <c r="A10" s="103" t="s">
        <v>753</v>
      </c>
      <c r="B10" s="103" t="str">
        <f t="shared" si="0"/>
        <v>009</v>
      </c>
      <c r="C10" s="120" t="s">
        <v>189</v>
      </c>
      <c r="D10" s="120"/>
      <c r="E10" s="120" t="s">
        <v>183</v>
      </c>
      <c r="I10" s="103" t="s">
        <v>765</v>
      </c>
      <c r="J10" s="103" t="s">
        <v>866</v>
      </c>
      <c r="K10" s="103" t="s">
        <v>996</v>
      </c>
      <c r="L10" s="103" t="s">
        <v>1021</v>
      </c>
    </row>
    <row r="11" spans="1:12" ht="15" thickBot="1" x14ac:dyDescent="0.4">
      <c r="A11" s="103" t="s">
        <v>753</v>
      </c>
      <c r="B11" s="103" t="str">
        <f t="shared" si="0"/>
        <v>011</v>
      </c>
      <c r="C11" s="120" t="s">
        <v>190</v>
      </c>
      <c r="D11" s="120"/>
      <c r="E11" s="120" t="s">
        <v>183</v>
      </c>
      <c r="I11" s="103" t="s">
        <v>766</v>
      </c>
      <c r="J11" s="103" t="s">
        <v>867</v>
      </c>
      <c r="K11" s="103" t="s">
        <v>997</v>
      </c>
      <c r="L11" s="103" t="s">
        <v>1022</v>
      </c>
    </row>
    <row r="12" spans="1:12" ht="15" thickBot="1" x14ac:dyDescent="0.4">
      <c r="A12" s="103" t="s">
        <v>753</v>
      </c>
      <c r="B12" s="103" t="str">
        <f t="shared" si="0"/>
        <v>012</v>
      </c>
      <c r="C12" s="120" t="s">
        <v>191</v>
      </c>
      <c r="D12" s="120"/>
      <c r="E12" s="120" t="s">
        <v>183</v>
      </c>
      <c r="I12" s="103" t="s">
        <v>767</v>
      </c>
      <c r="J12" s="103" t="s">
        <v>868</v>
      </c>
      <c r="K12" s="103" t="s">
        <v>998</v>
      </c>
      <c r="L12" s="103" t="s">
        <v>1023</v>
      </c>
    </row>
    <row r="13" spans="1:12" ht="15" thickBot="1" x14ac:dyDescent="0.4">
      <c r="A13" s="103" t="s">
        <v>753</v>
      </c>
      <c r="B13" s="103" t="str">
        <f t="shared" si="0"/>
        <v>013</v>
      </c>
      <c r="C13" s="120" t="s">
        <v>192</v>
      </c>
      <c r="D13" s="120"/>
      <c r="E13" s="120" t="s">
        <v>183</v>
      </c>
      <c r="I13" s="103" t="s">
        <v>768</v>
      </c>
      <c r="J13" s="103" t="s">
        <v>869</v>
      </c>
      <c r="K13" s="103" t="s">
        <v>999</v>
      </c>
      <c r="L13" s="103" t="s">
        <v>1012</v>
      </c>
    </row>
    <row r="14" spans="1:12" ht="15" thickBot="1" x14ac:dyDescent="0.4">
      <c r="A14" s="103" t="s">
        <v>753</v>
      </c>
      <c r="B14" s="103" t="str">
        <f t="shared" si="0"/>
        <v>014</v>
      </c>
      <c r="C14" s="120" t="s">
        <v>193</v>
      </c>
      <c r="D14" s="120"/>
      <c r="E14" s="120" t="s">
        <v>183</v>
      </c>
      <c r="I14" s="103" t="s">
        <v>769</v>
      </c>
      <c r="J14" s="103" t="s">
        <v>985</v>
      </c>
      <c r="K14" s="103" t="s">
        <v>1000</v>
      </c>
      <c r="L14" s="103" t="s">
        <v>1024</v>
      </c>
    </row>
    <row r="15" spans="1:12" ht="15" thickBot="1" x14ac:dyDescent="0.4">
      <c r="A15" s="103" t="s">
        <v>753</v>
      </c>
      <c r="B15" s="103" t="str">
        <f t="shared" si="0"/>
        <v>015</v>
      </c>
      <c r="C15" s="120" t="s">
        <v>194</v>
      </c>
      <c r="D15" s="120"/>
      <c r="E15" s="120" t="s">
        <v>183</v>
      </c>
      <c r="I15" s="103" t="s">
        <v>770</v>
      </c>
      <c r="J15" s="103" t="s">
        <v>1026</v>
      </c>
      <c r="K15" s="103" t="s">
        <v>1001</v>
      </c>
      <c r="L15" s="103" t="s">
        <v>1025</v>
      </c>
    </row>
    <row r="16" spans="1:12" ht="15" thickBot="1" x14ac:dyDescent="0.4">
      <c r="A16" s="103" t="s">
        <v>753</v>
      </c>
      <c r="B16" s="103" t="str">
        <f t="shared" si="0"/>
        <v>016</v>
      </c>
      <c r="C16" s="120" t="s">
        <v>195</v>
      </c>
      <c r="D16" s="120"/>
      <c r="E16" s="120" t="s">
        <v>183</v>
      </c>
      <c r="I16" s="103" t="s">
        <v>771</v>
      </c>
      <c r="J16" s="103" t="s">
        <v>1027</v>
      </c>
      <c r="K16" s="103" t="s">
        <v>1002</v>
      </c>
      <c r="L16" s="103" t="s">
        <v>1013</v>
      </c>
    </row>
    <row r="17" spans="1:12" ht="15" thickBot="1" x14ac:dyDescent="0.4">
      <c r="A17" s="103" t="s">
        <v>753</v>
      </c>
      <c r="B17" s="103" t="str">
        <f t="shared" si="0"/>
        <v>017</v>
      </c>
      <c r="C17" s="120" t="s">
        <v>196</v>
      </c>
      <c r="D17" s="120"/>
      <c r="E17" s="120" t="s">
        <v>183</v>
      </c>
      <c r="I17" s="103" t="s">
        <v>772</v>
      </c>
      <c r="J17" s="103" t="s">
        <v>870</v>
      </c>
      <c r="K17" s="103" t="s">
        <v>1003</v>
      </c>
      <c r="L17" s="103" t="s">
        <v>1014</v>
      </c>
    </row>
    <row r="18" spans="1:12" ht="15" thickBot="1" x14ac:dyDescent="0.4">
      <c r="A18" s="103" t="s">
        <v>753</v>
      </c>
      <c r="B18" s="103" t="str">
        <f t="shared" si="0"/>
        <v>018</v>
      </c>
      <c r="C18" s="120" t="s">
        <v>197</v>
      </c>
      <c r="D18" s="120"/>
      <c r="E18" s="120" t="s">
        <v>183</v>
      </c>
      <c r="I18" s="103" t="s">
        <v>773</v>
      </c>
      <c r="J18" s="103" t="s">
        <v>871</v>
      </c>
      <c r="K18" s="103" t="s">
        <v>1004</v>
      </c>
      <c r="L18" s="103" t="s">
        <v>1015</v>
      </c>
    </row>
    <row r="19" spans="1:12" ht="15" thickBot="1" x14ac:dyDescent="0.4">
      <c r="A19" s="103" t="s">
        <v>753</v>
      </c>
      <c r="B19" s="103" t="str">
        <f t="shared" si="0"/>
        <v>019</v>
      </c>
      <c r="C19" s="120" t="s">
        <v>198</v>
      </c>
      <c r="D19" s="120"/>
      <c r="E19" s="120" t="s">
        <v>183</v>
      </c>
      <c r="I19" s="103" t="s">
        <v>774</v>
      </c>
      <c r="J19" s="103" t="s">
        <v>872</v>
      </c>
      <c r="K19" s="103" t="s">
        <v>1005</v>
      </c>
      <c r="L19" s="103" t="s">
        <v>1016</v>
      </c>
    </row>
    <row r="20" spans="1:12" ht="15" thickBot="1" x14ac:dyDescent="0.4">
      <c r="A20" s="103" t="s">
        <v>753</v>
      </c>
      <c r="B20" s="103" t="str">
        <f t="shared" si="0"/>
        <v>020</v>
      </c>
      <c r="C20" s="120" t="s">
        <v>199</v>
      </c>
      <c r="D20" s="120"/>
      <c r="E20" s="120" t="s">
        <v>183</v>
      </c>
      <c r="I20" s="103" t="s">
        <v>775</v>
      </c>
      <c r="J20" s="103" t="s">
        <v>873</v>
      </c>
      <c r="K20" s="103" t="s">
        <v>1006</v>
      </c>
      <c r="L20" s="103" t="s">
        <v>1017</v>
      </c>
    </row>
    <row r="21" spans="1:12" ht="15" thickBot="1" x14ac:dyDescent="0.4">
      <c r="A21" s="103" t="s">
        <v>753</v>
      </c>
      <c r="B21" s="103" t="str">
        <f t="shared" si="0"/>
        <v>021</v>
      </c>
      <c r="C21" s="120" t="s">
        <v>200</v>
      </c>
      <c r="D21" s="120"/>
      <c r="E21" s="120" t="s">
        <v>183</v>
      </c>
      <c r="I21" s="103" t="s">
        <v>776</v>
      </c>
      <c r="J21" s="103" t="s">
        <v>874</v>
      </c>
      <c r="K21" s="103" t="s">
        <v>1007</v>
      </c>
      <c r="L21" s="103" t="s">
        <v>1018</v>
      </c>
    </row>
    <row r="22" spans="1:12" ht="15" thickBot="1" x14ac:dyDescent="0.4">
      <c r="A22" s="103" t="s">
        <v>753</v>
      </c>
      <c r="B22" s="103" t="str">
        <f t="shared" si="0"/>
        <v>023</v>
      </c>
      <c r="C22" s="120" t="s">
        <v>201</v>
      </c>
      <c r="D22" s="120"/>
      <c r="E22" s="120" t="s">
        <v>183</v>
      </c>
      <c r="I22" s="103" t="s">
        <v>777</v>
      </c>
      <c r="J22" s="103" t="s">
        <v>875</v>
      </c>
      <c r="K22" s="103" t="s">
        <v>1008</v>
      </c>
      <c r="L22" s="103" t="s">
        <v>1019</v>
      </c>
    </row>
    <row r="23" spans="1:12" ht="15" thickBot="1" x14ac:dyDescent="0.4">
      <c r="A23" s="103" t="s">
        <v>753</v>
      </c>
      <c r="B23" s="103" t="str">
        <f t="shared" si="0"/>
        <v>024</v>
      </c>
      <c r="C23" s="120" t="s">
        <v>202</v>
      </c>
      <c r="D23" s="120"/>
      <c r="E23" s="120" t="s">
        <v>183</v>
      </c>
      <c r="I23" s="103" t="s">
        <v>778</v>
      </c>
      <c r="J23" s="103" t="s">
        <v>876</v>
      </c>
      <c r="K23" s="103" t="s">
        <v>1009</v>
      </c>
      <c r="L23" s="103" t="s">
        <v>1020</v>
      </c>
    </row>
    <row r="24" spans="1:12" ht="15" thickBot="1" x14ac:dyDescent="0.4">
      <c r="A24" s="103" t="s">
        <v>753</v>
      </c>
      <c r="B24" s="103" t="str">
        <f t="shared" si="0"/>
        <v>025</v>
      </c>
      <c r="C24" s="120" t="s">
        <v>203</v>
      </c>
      <c r="D24" s="120"/>
      <c r="E24" s="120" t="s">
        <v>183</v>
      </c>
      <c r="I24" s="103" t="s">
        <v>779</v>
      </c>
      <c r="J24" s="103" t="s">
        <v>877</v>
      </c>
      <c r="K24" s="103" t="s">
        <v>1010</v>
      </c>
      <c r="L24" s="103" t="s">
        <v>1021</v>
      </c>
    </row>
    <row r="25" spans="1:12" ht="15" thickBot="1" x14ac:dyDescent="0.4">
      <c r="A25" s="103" t="s">
        <v>753</v>
      </c>
      <c r="B25" s="103" t="str">
        <f t="shared" si="0"/>
        <v>026</v>
      </c>
      <c r="C25" s="121" t="s">
        <v>204</v>
      </c>
      <c r="D25" s="121"/>
      <c r="E25" s="121" t="s">
        <v>183</v>
      </c>
      <c r="I25" s="103" t="s">
        <v>780</v>
      </c>
      <c r="J25" s="103" t="s">
        <v>878</v>
      </c>
      <c r="K25" s="103" t="s">
        <v>1011</v>
      </c>
      <c r="L25" s="103" t="s">
        <v>1022</v>
      </c>
    </row>
    <row r="26" spans="1:12" ht="15" thickBot="1" x14ac:dyDescent="0.4">
      <c r="A26" s="103" t="s">
        <v>753</v>
      </c>
      <c r="B26" s="103" t="str">
        <f t="shared" si="0"/>
        <v>027</v>
      </c>
      <c r="C26" s="121" t="s">
        <v>205</v>
      </c>
      <c r="D26" s="121"/>
      <c r="E26" s="121" t="s">
        <v>183</v>
      </c>
      <c r="I26" s="103" t="s">
        <v>781</v>
      </c>
      <c r="J26" s="103" t="s">
        <v>879</v>
      </c>
      <c r="K26" s="103" t="s">
        <v>1012</v>
      </c>
      <c r="L26" s="103" t="s">
        <v>1023</v>
      </c>
    </row>
    <row r="27" spans="1:12" ht="29.5" thickBot="1" x14ac:dyDescent="0.4">
      <c r="A27" s="103" t="s">
        <v>753</v>
      </c>
      <c r="B27" s="103" t="str">
        <f t="shared" si="0"/>
        <v>031</v>
      </c>
      <c r="C27" s="120" t="s">
        <v>206</v>
      </c>
      <c r="D27" s="120"/>
      <c r="E27" s="120" t="s">
        <v>207</v>
      </c>
      <c r="I27" s="103" t="s">
        <v>782</v>
      </c>
      <c r="J27" s="103" t="s">
        <v>880</v>
      </c>
      <c r="K27" s="103" t="s">
        <v>988</v>
      </c>
      <c r="L27" s="103" t="s">
        <v>1012</v>
      </c>
    </row>
    <row r="28" spans="1:12" ht="15" thickBot="1" x14ac:dyDescent="0.4">
      <c r="A28" s="103" t="s">
        <v>753</v>
      </c>
      <c r="B28" s="103" t="str">
        <f t="shared" si="0"/>
        <v>031</v>
      </c>
      <c r="C28" s="120" t="s">
        <v>206</v>
      </c>
      <c r="D28" s="120"/>
      <c r="E28" s="120" t="s">
        <v>183</v>
      </c>
      <c r="I28" s="103" t="s">
        <v>782</v>
      </c>
      <c r="J28" s="103" t="s">
        <v>881</v>
      </c>
      <c r="K28" s="103" t="s">
        <v>989</v>
      </c>
      <c r="L28" s="103" t="s">
        <v>1024</v>
      </c>
    </row>
    <row r="29" spans="1:12" ht="15" thickBot="1" x14ac:dyDescent="0.4">
      <c r="A29" s="103" t="s">
        <v>753</v>
      </c>
      <c r="B29" s="103" t="str">
        <f t="shared" si="0"/>
        <v>032</v>
      </c>
      <c r="C29" s="120" t="s">
        <v>208</v>
      </c>
      <c r="D29" s="120"/>
      <c r="E29" s="120" t="s">
        <v>183</v>
      </c>
      <c r="I29" s="103" t="s">
        <v>783</v>
      </c>
      <c r="J29" s="103" t="s">
        <v>882</v>
      </c>
      <c r="K29" s="103" t="s">
        <v>990</v>
      </c>
      <c r="L29" s="103" t="s">
        <v>1025</v>
      </c>
    </row>
    <row r="30" spans="1:12" ht="15" thickBot="1" x14ac:dyDescent="0.4">
      <c r="A30" s="103" t="s">
        <v>753</v>
      </c>
      <c r="B30" s="103" t="str">
        <f t="shared" si="0"/>
        <v>033</v>
      </c>
      <c r="C30" s="120" t="s">
        <v>209</v>
      </c>
      <c r="D30" s="120"/>
      <c r="E30" s="120" t="s">
        <v>183</v>
      </c>
      <c r="I30" s="103" t="s">
        <v>784</v>
      </c>
      <c r="J30" s="103" t="s">
        <v>885</v>
      </c>
      <c r="K30" s="103" t="s">
        <v>991</v>
      </c>
    </row>
    <row r="31" spans="1:12" ht="15" thickBot="1" x14ac:dyDescent="0.4">
      <c r="A31" s="103" t="s">
        <v>753</v>
      </c>
      <c r="B31" s="103" t="str">
        <f t="shared" si="0"/>
        <v>034</v>
      </c>
      <c r="C31" s="120" t="s">
        <v>210</v>
      </c>
      <c r="D31" s="120"/>
      <c r="E31" s="120" t="s">
        <v>183</v>
      </c>
      <c r="I31" s="103" t="s">
        <v>785</v>
      </c>
      <c r="J31" s="103" t="s">
        <v>886</v>
      </c>
      <c r="K31" s="103" t="s">
        <v>992</v>
      </c>
    </row>
    <row r="32" spans="1:12" ht="15" thickBot="1" x14ac:dyDescent="0.4">
      <c r="A32" s="103" t="s">
        <v>753</v>
      </c>
      <c r="B32" s="103" t="str">
        <f t="shared" si="0"/>
        <v>035</v>
      </c>
      <c r="C32" s="120" t="s">
        <v>211</v>
      </c>
      <c r="D32" s="120"/>
      <c r="E32" s="120" t="s">
        <v>183</v>
      </c>
      <c r="I32" s="103" t="s">
        <v>786</v>
      </c>
      <c r="J32" s="103" t="s">
        <v>887</v>
      </c>
      <c r="K32" s="103" t="s">
        <v>993</v>
      </c>
    </row>
    <row r="33" spans="1:11" ht="15" thickBot="1" x14ac:dyDescent="0.4">
      <c r="A33" s="103" t="s">
        <v>753</v>
      </c>
      <c r="B33" s="103" t="str">
        <f t="shared" si="0"/>
        <v>036</v>
      </c>
      <c r="C33" s="120" t="s">
        <v>212</v>
      </c>
      <c r="D33" s="120"/>
      <c r="E33" s="120" t="s">
        <v>183</v>
      </c>
      <c r="I33" s="103" t="s">
        <v>787</v>
      </c>
      <c r="J33" s="103" t="s">
        <v>888</v>
      </c>
      <c r="K33" s="103" t="s">
        <v>994</v>
      </c>
    </row>
    <row r="34" spans="1:11" ht="15" thickBot="1" x14ac:dyDescent="0.4">
      <c r="A34" s="103" t="s">
        <v>753</v>
      </c>
      <c r="B34" s="103" t="str">
        <f t="shared" si="0"/>
        <v>037</v>
      </c>
      <c r="C34" s="120" t="s">
        <v>213</v>
      </c>
      <c r="D34" s="120"/>
      <c r="E34" s="120" t="s">
        <v>183</v>
      </c>
      <c r="I34" s="103" t="s">
        <v>788</v>
      </c>
      <c r="J34" s="103" t="s">
        <v>889</v>
      </c>
      <c r="K34" s="103" t="s">
        <v>995</v>
      </c>
    </row>
    <row r="35" spans="1:11" ht="15" thickBot="1" x14ac:dyDescent="0.4">
      <c r="A35" s="103" t="s">
        <v>753</v>
      </c>
      <c r="B35" s="103" t="str">
        <f t="shared" si="0"/>
        <v>038</v>
      </c>
      <c r="C35" s="120" t="s">
        <v>214</v>
      </c>
      <c r="D35" s="120"/>
      <c r="E35" s="120" t="s">
        <v>183</v>
      </c>
      <c r="I35" s="103" t="s">
        <v>789</v>
      </c>
      <c r="J35" s="103" t="s">
        <v>890</v>
      </c>
      <c r="K35" s="103" t="s">
        <v>996</v>
      </c>
    </row>
    <row r="36" spans="1:11" ht="15" thickBot="1" x14ac:dyDescent="0.4">
      <c r="A36" s="103" t="s">
        <v>753</v>
      </c>
      <c r="B36" s="103" t="str">
        <f t="shared" si="0"/>
        <v>039</v>
      </c>
      <c r="C36" s="120" t="s">
        <v>215</v>
      </c>
      <c r="D36" s="120"/>
      <c r="E36" s="120" t="s">
        <v>183</v>
      </c>
      <c r="I36" s="103" t="s">
        <v>790</v>
      </c>
      <c r="J36" s="103" t="s">
        <v>891</v>
      </c>
      <c r="K36" s="103" t="s">
        <v>997</v>
      </c>
    </row>
    <row r="37" spans="1:11" ht="15" thickBot="1" x14ac:dyDescent="0.4">
      <c r="A37" s="103" t="s">
        <v>753</v>
      </c>
      <c r="B37" s="103" t="str">
        <f t="shared" si="0"/>
        <v>040</v>
      </c>
      <c r="C37" s="120" t="s">
        <v>216</v>
      </c>
      <c r="D37" s="120"/>
      <c r="E37" s="120" t="s">
        <v>183</v>
      </c>
      <c r="I37" s="103" t="s">
        <v>791</v>
      </c>
      <c r="J37" s="103" t="s">
        <v>892</v>
      </c>
      <c r="K37" s="103" t="s">
        <v>998</v>
      </c>
    </row>
    <row r="38" spans="1:11" ht="15" thickBot="1" x14ac:dyDescent="0.4">
      <c r="A38" s="103" t="s">
        <v>753</v>
      </c>
      <c r="B38" s="103" t="str">
        <f t="shared" si="0"/>
        <v>041</v>
      </c>
      <c r="C38" s="120" t="s">
        <v>217</v>
      </c>
      <c r="D38" s="120"/>
      <c r="E38" s="120" t="s">
        <v>183</v>
      </c>
      <c r="I38" s="103" t="s">
        <v>792</v>
      </c>
      <c r="J38" s="103" t="s">
        <v>893</v>
      </c>
      <c r="K38" s="103" t="s">
        <v>999</v>
      </c>
    </row>
    <row r="39" spans="1:11" ht="15" thickBot="1" x14ac:dyDescent="0.4">
      <c r="A39" s="103" t="s">
        <v>753</v>
      </c>
      <c r="B39" s="103" t="str">
        <f t="shared" si="0"/>
        <v>042</v>
      </c>
      <c r="C39" s="120" t="s">
        <v>218</v>
      </c>
      <c r="D39" s="120"/>
      <c r="E39" s="120" t="s">
        <v>183</v>
      </c>
      <c r="I39" s="103" t="s">
        <v>793</v>
      </c>
      <c r="J39" s="103" t="s">
        <v>1028</v>
      </c>
      <c r="K39" s="103" t="s">
        <v>1000</v>
      </c>
    </row>
    <row r="40" spans="1:11" ht="15" thickBot="1" x14ac:dyDescent="0.4">
      <c r="A40" s="103" t="s">
        <v>753</v>
      </c>
      <c r="B40" s="103" t="str">
        <f t="shared" si="0"/>
        <v>043</v>
      </c>
      <c r="C40" s="120" t="s">
        <v>219</v>
      </c>
      <c r="D40" s="120"/>
      <c r="E40" s="120" t="s">
        <v>183</v>
      </c>
      <c r="I40" s="103" t="s">
        <v>794</v>
      </c>
      <c r="J40" s="103" t="s">
        <v>894</v>
      </c>
      <c r="K40" s="103" t="s">
        <v>1001</v>
      </c>
    </row>
    <row r="41" spans="1:11" ht="15" thickBot="1" x14ac:dyDescent="0.4">
      <c r="A41" s="103" t="s">
        <v>753</v>
      </c>
      <c r="B41" s="103" t="str">
        <f t="shared" si="0"/>
        <v>044</v>
      </c>
      <c r="C41" s="120" t="s">
        <v>220</v>
      </c>
      <c r="D41" s="120"/>
      <c r="E41" s="120" t="s">
        <v>183</v>
      </c>
      <c r="I41" s="103" t="s">
        <v>795</v>
      </c>
      <c r="J41" s="103" t="s">
        <v>1029</v>
      </c>
      <c r="K41" s="103" t="s">
        <v>1002</v>
      </c>
    </row>
    <row r="42" spans="1:11" ht="15" thickBot="1" x14ac:dyDescent="0.4">
      <c r="A42" s="103" t="s">
        <v>753</v>
      </c>
      <c r="B42" s="103" t="str">
        <f t="shared" si="0"/>
        <v>045</v>
      </c>
      <c r="C42" s="120" t="s">
        <v>221</v>
      </c>
      <c r="D42" s="120"/>
      <c r="E42" s="120" t="s">
        <v>183</v>
      </c>
      <c r="I42" s="103" t="s">
        <v>796</v>
      </c>
      <c r="J42" s="103" t="s">
        <v>895</v>
      </c>
      <c r="K42" s="103" t="s">
        <v>1003</v>
      </c>
    </row>
    <row r="43" spans="1:11" ht="15" thickBot="1" x14ac:dyDescent="0.4">
      <c r="A43" s="103" t="s">
        <v>753</v>
      </c>
      <c r="B43" s="103" t="str">
        <f t="shared" si="0"/>
        <v>046</v>
      </c>
      <c r="C43" s="120" t="s">
        <v>222</v>
      </c>
      <c r="D43" s="120"/>
      <c r="E43" s="120" t="s">
        <v>183</v>
      </c>
      <c r="I43" s="103" t="s">
        <v>797</v>
      </c>
      <c r="J43" s="103" t="s">
        <v>896</v>
      </c>
      <c r="K43" s="103" t="s">
        <v>1004</v>
      </c>
    </row>
    <row r="44" spans="1:11" ht="15" thickBot="1" x14ac:dyDescent="0.4">
      <c r="A44" s="103" t="s">
        <v>753</v>
      </c>
      <c r="B44" s="103" t="str">
        <f t="shared" si="0"/>
        <v>047</v>
      </c>
      <c r="C44" s="120" t="s">
        <v>223</v>
      </c>
      <c r="D44" s="120"/>
      <c r="E44" s="120" t="s">
        <v>183</v>
      </c>
      <c r="I44" s="103" t="s">
        <v>798</v>
      </c>
      <c r="J44" s="103" t="s">
        <v>897</v>
      </c>
      <c r="K44" s="103" t="s">
        <v>1005</v>
      </c>
    </row>
    <row r="45" spans="1:11" ht="15" thickBot="1" x14ac:dyDescent="0.4">
      <c r="A45" s="103" t="s">
        <v>753</v>
      </c>
      <c r="B45" s="103" t="str">
        <f t="shared" si="0"/>
        <v>048</v>
      </c>
      <c r="C45" s="120" t="s">
        <v>224</v>
      </c>
      <c r="D45" s="120"/>
      <c r="E45" s="120" t="s">
        <v>183</v>
      </c>
      <c r="I45" s="103" t="s">
        <v>799</v>
      </c>
      <c r="J45" s="103" t="s">
        <v>898</v>
      </c>
      <c r="K45" s="103" t="s">
        <v>1006</v>
      </c>
    </row>
    <row r="46" spans="1:11" ht="15" thickBot="1" x14ac:dyDescent="0.4">
      <c r="A46" s="103" t="s">
        <v>753</v>
      </c>
      <c r="B46" s="103" t="str">
        <f t="shared" si="0"/>
        <v>049</v>
      </c>
      <c r="C46" s="120" t="s">
        <v>225</v>
      </c>
      <c r="D46" s="120"/>
      <c r="E46" s="120" t="s">
        <v>183</v>
      </c>
      <c r="I46" s="103" t="s">
        <v>800</v>
      </c>
      <c r="J46" s="103" t="s">
        <v>899</v>
      </c>
      <c r="K46" s="103" t="s">
        <v>1007</v>
      </c>
    </row>
    <row r="47" spans="1:11" ht="15" thickBot="1" x14ac:dyDescent="0.4">
      <c r="A47" s="103" t="s">
        <v>753</v>
      </c>
      <c r="B47" s="103" t="str">
        <f t="shared" si="0"/>
        <v>050</v>
      </c>
      <c r="C47" s="120" t="s">
        <v>226</v>
      </c>
      <c r="D47" s="120"/>
      <c r="E47" s="120" t="s">
        <v>183</v>
      </c>
      <c r="I47" s="103" t="s">
        <v>801</v>
      </c>
      <c r="J47" s="103" t="s">
        <v>900</v>
      </c>
      <c r="K47" s="103" t="s">
        <v>1008</v>
      </c>
    </row>
    <row r="48" spans="1:11" ht="15" thickBot="1" x14ac:dyDescent="0.4">
      <c r="A48" s="103" t="s">
        <v>753</v>
      </c>
      <c r="B48" s="103" t="str">
        <f t="shared" si="0"/>
        <v>051</v>
      </c>
      <c r="C48" s="120" t="s">
        <v>227</v>
      </c>
      <c r="D48" s="120"/>
      <c r="E48" s="120" t="s">
        <v>183</v>
      </c>
      <c r="I48" s="103" t="s">
        <v>802</v>
      </c>
      <c r="J48" s="103" t="s">
        <v>1030</v>
      </c>
      <c r="K48" s="103" t="s">
        <v>1009</v>
      </c>
    </row>
    <row r="49" spans="1:11" ht="15" thickBot="1" x14ac:dyDescent="0.4">
      <c r="A49" s="103" t="s">
        <v>753</v>
      </c>
      <c r="B49" s="103" t="str">
        <f t="shared" si="0"/>
        <v>052</v>
      </c>
      <c r="C49" s="120" t="s">
        <v>228</v>
      </c>
      <c r="D49" s="120"/>
      <c r="E49" s="120" t="s">
        <v>183</v>
      </c>
      <c r="I49" s="103" t="s">
        <v>803</v>
      </c>
      <c r="J49" s="103" t="s">
        <v>901</v>
      </c>
      <c r="K49" s="103" t="s">
        <v>1010</v>
      </c>
    </row>
    <row r="50" spans="1:11" ht="15" thickBot="1" x14ac:dyDescent="0.4">
      <c r="A50" s="103" t="s">
        <v>753</v>
      </c>
      <c r="B50" s="103" t="str">
        <f t="shared" si="0"/>
        <v>053</v>
      </c>
      <c r="C50" s="120" t="s">
        <v>229</v>
      </c>
      <c r="D50" s="120"/>
      <c r="E50" s="120" t="s">
        <v>183</v>
      </c>
      <c r="I50" s="103" t="s">
        <v>804</v>
      </c>
      <c r="J50" s="103" t="s">
        <v>902</v>
      </c>
      <c r="K50" s="103" t="s">
        <v>1011</v>
      </c>
    </row>
    <row r="51" spans="1:11" ht="15" thickBot="1" x14ac:dyDescent="0.4">
      <c r="A51" s="103" t="s">
        <v>753</v>
      </c>
      <c r="B51" s="103" t="str">
        <f t="shared" si="0"/>
        <v>054</v>
      </c>
      <c r="C51" s="120" t="s">
        <v>230</v>
      </c>
      <c r="D51" s="120"/>
      <c r="E51" s="120" t="s">
        <v>183</v>
      </c>
      <c r="I51" s="103" t="s">
        <v>805</v>
      </c>
      <c r="J51" s="103" t="s">
        <v>903</v>
      </c>
      <c r="K51" s="103" t="s">
        <v>1012</v>
      </c>
    </row>
    <row r="52" spans="1:11" ht="15" thickBot="1" x14ac:dyDescent="0.4">
      <c r="A52" s="103" t="s">
        <v>753</v>
      </c>
      <c r="B52" s="103" t="str">
        <f t="shared" si="0"/>
        <v>055</v>
      </c>
      <c r="C52" s="120" t="s">
        <v>231</v>
      </c>
      <c r="D52" s="120"/>
      <c r="E52" s="120" t="s">
        <v>183</v>
      </c>
      <c r="I52" s="103" t="s">
        <v>806</v>
      </c>
      <c r="J52" s="103" t="s">
        <v>1031</v>
      </c>
    </row>
    <row r="53" spans="1:11" ht="15" thickBot="1" x14ac:dyDescent="0.4">
      <c r="A53" s="103" t="s">
        <v>753</v>
      </c>
      <c r="B53" s="103" t="str">
        <f t="shared" si="0"/>
        <v>056</v>
      </c>
      <c r="C53" s="120" t="s">
        <v>232</v>
      </c>
      <c r="D53" s="120"/>
      <c r="E53" s="120" t="s">
        <v>183</v>
      </c>
      <c r="I53" s="103" t="s">
        <v>807</v>
      </c>
      <c r="J53" s="103" t="s">
        <v>904</v>
      </c>
    </row>
    <row r="54" spans="1:11" ht="15" thickBot="1" x14ac:dyDescent="0.4">
      <c r="A54" s="103" t="s">
        <v>753</v>
      </c>
      <c r="B54" s="103" t="str">
        <f t="shared" si="0"/>
        <v>057</v>
      </c>
      <c r="C54" s="120" t="s">
        <v>233</v>
      </c>
      <c r="D54" s="120"/>
      <c r="E54" s="120" t="s">
        <v>183</v>
      </c>
      <c r="I54" s="103" t="s">
        <v>808</v>
      </c>
      <c r="J54" s="103" t="s">
        <v>1032</v>
      </c>
    </row>
    <row r="55" spans="1:11" ht="15" thickBot="1" x14ac:dyDescent="0.4">
      <c r="A55" s="103" t="s">
        <v>753</v>
      </c>
      <c r="B55" s="103" t="str">
        <f t="shared" si="0"/>
        <v>058</v>
      </c>
      <c r="C55" s="120" t="s">
        <v>234</v>
      </c>
      <c r="D55" s="120"/>
      <c r="E55" s="120" t="s">
        <v>183</v>
      </c>
      <c r="I55" s="103" t="s">
        <v>809</v>
      </c>
      <c r="J55" s="103" t="s">
        <v>1033</v>
      </c>
    </row>
    <row r="56" spans="1:11" ht="15" thickBot="1" x14ac:dyDescent="0.4">
      <c r="A56" s="103" t="s">
        <v>753</v>
      </c>
      <c r="B56" s="103" t="str">
        <f t="shared" si="0"/>
        <v>059</v>
      </c>
      <c r="C56" s="120" t="s">
        <v>235</v>
      </c>
      <c r="D56" s="120"/>
      <c r="E56" s="120" t="s">
        <v>183</v>
      </c>
      <c r="I56" s="103" t="s">
        <v>810</v>
      </c>
      <c r="J56" s="103" t="s">
        <v>905</v>
      </c>
    </row>
    <row r="57" spans="1:11" ht="15" thickBot="1" x14ac:dyDescent="0.4">
      <c r="A57" s="103" t="s">
        <v>753</v>
      </c>
      <c r="B57" s="103" t="str">
        <f t="shared" si="0"/>
        <v>060</v>
      </c>
      <c r="C57" s="120" t="s">
        <v>236</v>
      </c>
      <c r="D57" s="120"/>
      <c r="E57" s="120" t="s">
        <v>183</v>
      </c>
      <c r="I57" s="103" t="s">
        <v>811</v>
      </c>
      <c r="J57" s="103" t="s">
        <v>1034</v>
      </c>
    </row>
    <row r="58" spans="1:11" ht="15" thickBot="1" x14ac:dyDescent="0.4">
      <c r="A58" s="103" t="s">
        <v>753</v>
      </c>
      <c r="B58" s="103" t="str">
        <f t="shared" si="0"/>
        <v>061</v>
      </c>
      <c r="C58" s="120" t="s">
        <v>237</v>
      </c>
      <c r="D58" s="120"/>
      <c r="E58" s="120" t="s">
        <v>183</v>
      </c>
      <c r="I58" s="103" t="s">
        <v>812</v>
      </c>
      <c r="J58" s="103" t="s">
        <v>906</v>
      </c>
    </row>
    <row r="59" spans="1:11" ht="15" thickBot="1" x14ac:dyDescent="0.4">
      <c r="A59" s="103" t="s">
        <v>753</v>
      </c>
      <c r="B59" s="103" t="str">
        <f t="shared" si="0"/>
        <v>062</v>
      </c>
      <c r="C59" s="120" t="s">
        <v>238</v>
      </c>
      <c r="D59" s="120"/>
      <c r="E59" s="120" t="s">
        <v>183</v>
      </c>
      <c r="I59" s="103" t="s">
        <v>813</v>
      </c>
      <c r="J59" s="103" t="s">
        <v>907</v>
      </c>
    </row>
    <row r="60" spans="1:11" ht="15" thickBot="1" x14ac:dyDescent="0.4">
      <c r="A60" s="103" t="s">
        <v>753</v>
      </c>
      <c r="B60" s="103" t="str">
        <f t="shared" si="0"/>
        <v>063</v>
      </c>
      <c r="C60" s="120" t="s">
        <v>239</v>
      </c>
      <c r="D60" s="120"/>
      <c r="E60" s="120" t="s">
        <v>183</v>
      </c>
      <c r="I60" s="103" t="s">
        <v>814</v>
      </c>
      <c r="J60" s="103" t="s">
        <v>1035</v>
      </c>
    </row>
    <row r="61" spans="1:11" ht="15" thickBot="1" x14ac:dyDescent="0.4">
      <c r="A61" s="103" t="s">
        <v>753</v>
      </c>
      <c r="B61" s="103" t="str">
        <f t="shared" si="0"/>
        <v>064</v>
      </c>
      <c r="C61" s="120" t="s">
        <v>240</v>
      </c>
      <c r="D61" s="120"/>
      <c r="E61" s="120" t="s">
        <v>183</v>
      </c>
      <c r="I61" s="103" t="s">
        <v>815</v>
      </c>
      <c r="J61" s="103" t="s">
        <v>908</v>
      </c>
    </row>
    <row r="62" spans="1:11" ht="15" thickBot="1" x14ac:dyDescent="0.4">
      <c r="A62" s="103" t="s">
        <v>753</v>
      </c>
      <c r="B62" s="103" t="str">
        <f t="shared" si="0"/>
        <v>065</v>
      </c>
      <c r="C62" s="120" t="s">
        <v>241</v>
      </c>
      <c r="D62" s="120"/>
      <c r="E62" s="120" t="s">
        <v>183</v>
      </c>
      <c r="I62" s="103" t="s">
        <v>816</v>
      </c>
      <c r="J62" s="103" t="s">
        <v>909</v>
      </c>
    </row>
    <row r="63" spans="1:11" ht="15" thickBot="1" x14ac:dyDescent="0.4">
      <c r="A63" s="103" t="s">
        <v>753</v>
      </c>
      <c r="B63" s="103" t="str">
        <f t="shared" si="0"/>
        <v>066</v>
      </c>
      <c r="C63" s="120" t="s">
        <v>242</v>
      </c>
      <c r="D63" s="120"/>
      <c r="E63" s="120" t="s">
        <v>183</v>
      </c>
      <c r="I63" s="103" t="s">
        <v>817</v>
      </c>
      <c r="J63" s="103" t="s">
        <v>910</v>
      </c>
    </row>
    <row r="64" spans="1:11" ht="15" thickBot="1" x14ac:dyDescent="0.4">
      <c r="A64" s="103" t="s">
        <v>753</v>
      </c>
      <c r="B64" s="103" t="str">
        <f t="shared" si="0"/>
        <v>067</v>
      </c>
      <c r="C64" s="120" t="s">
        <v>243</v>
      </c>
      <c r="D64" s="120"/>
      <c r="E64" s="120" t="s">
        <v>183</v>
      </c>
      <c r="I64" s="103" t="s">
        <v>818</v>
      </c>
      <c r="J64" s="103" t="s">
        <v>911</v>
      </c>
    </row>
    <row r="65" spans="1:10" ht="15" thickBot="1" x14ac:dyDescent="0.4">
      <c r="A65" s="103" t="s">
        <v>753</v>
      </c>
      <c r="B65" s="103" t="str">
        <f t="shared" si="0"/>
        <v>068</v>
      </c>
      <c r="C65" s="120" t="s">
        <v>244</v>
      </c>
      <c r="D65" s="120"/>
      <c r="E65" s="120" t="s">
        <v>183</v>
      </c>
      <c r="I65" s="103" t="s">
        <v>819</v>
      </c>
      <c r="J65" s="103" t="s">
        <v>1036</v>
      </c>
    </row>
    <row r="66" spans="1:10" ht="15" thickBot="1" x14ac:dyDescent="0.4">
      <c r="A66" s="103" t="s">
        <v>753</v>
      </c>
      <c r="B66" s="103" t="str">
        <f t="shared" si="0"/>
        <v>069</v>
      </c>
      <c r="C66" s="120" t="s">
        <v>245</v>
      </c>
      <c r="D66" s="120"/>
      <c r="E66" s="120" t="s">
        <v>183</v>
      </c>
      <c r="I66" s="103" t="s">
        <v>820</v>
      </c>
      <c r="J66" s="103" t="s">
        <v>912</v>
      </c>
    </row>
    <row r="67" spans="1:10" ht="15" thickBot="1" x14ac:dyDescent="0.4">
      <c r="A67" s="103" t="s">
        <v>753</v>
      </c>
      <c r="B67" s="103" t="str">
        <f t="shared" ref="B67:B130" si="1">LEFT(C67,3)</f>
        <v>070</v>
      </c>
      <c r="C67" s="120" t="s">
        <v>246</v>
      </c>
      <c r="D67" s="120"/>
      <c r="E67" s="120" t="s">
        <v>183</v>
      </c>
      <c r="I67" s="103" t="s">
        <v>821</v>
      </c>
      <c r="J67" s="103" t="s">
        <v>1037</v>
      </c>
    </row>
    <row r="68" spans="1:10" ht="15" thickBot="1" x14ac:dyDescent="0.4">
      <c r="A68" s="103" t="s">
        <v>753</v>
      </c>
      <c r="B68" s="103" t="str">
        <f t="shared" si="1"/>
        <v>071</v>
      </c>
      <c r="C68" s="120" t="s">
        <v>247</v>
      </c>
      <c r="D68" s="120"/>
      <c r="E68" s="120" t="s">
        <v>183</v>
      </c>
      <c r="I68" s="103" t="s">
        <v>822</v>
      </c>
      <c r="J68" s="103" t="s">
        <v>913</v>
      </c>
    </row>
    <row r="69" spans="1:10" ht="15" thickBot="1" x14ac:dyDescent="0.4">
      <c r="A69" s="103" t="s">
        <v>753</v>
      </c>
      <c r="B69" s="103" t="str">
        <f t="shared" si="1"/>
        <v>072</v>
      </c>
      <c r="C69" s="120" t="s">
        <v>248</v>
      </c>
      <c r="D69" s="120"/>
      <c r="E69" s="120" t="s">
        <v>183</v>
      </c>
      <c r="I69" s="103" t="s">
        <v>823</v>
      </c>
      <c r="J69" s="103" t="s">
        <v>914</v>
      </c>
    </row>
    <row r="70" spans="1:10" ht="15" thickBot="1" x14ac:dyDescent="0.4">
      <c r="A70" s="103" t="s">
        <v>753</v>
      </c>
      <c r="B70" s="103" t="str">
        <f t="shared" si="1"/>
        <v>073</v>
      </c>
      <c r="C70" s="120" t="s">
        <v>249</v>
      </c>
      <c r="D70" s="120"/>
      <c r="E70" s="120" t="s">
        <v>183</v>
      </c>
      <c r="I70" s="103" t="s">
        <v>824</v>
      </c>
      <c r="J70" s="103" t="s">
        <v>915</v>
      </c>
    </row>
    <row r="71" spans="1:10" ht="15" thickBot="1" x14ac:dyDescent="0.4">
      <c r="A71" s="103" t="s">
        <v>753</v>
      </c>
      <c r="B71" s="103" t="str">
        <f t="shared" si="1"/>
        <v>074</v>
      </c>
      <c r="C71" s="120" t="s">
        <v>250</v>
      </c>
      <c r="D71" s="120"/>
      <c r="E71" s="120" t="s">
        <v>183</v>
      </c>
      <c r="I71" s="103" t="s">
        <v>825</v>
      </c>
      <c r="J71" s="103" t="s">
        <v>916</v>
      </c>
    </row>
    <row r="72" spans="1:10" ht="15" thickBot="1" x14ac:dyDescent="0.4">
      <c r="A72" s="103" t="s">
        <v>753</v>
      </c>
      <c r="B72" s="103" t="str">
        <f t="shared" si="1"/>
        <v>075</v>
      </c>
      <c r="C72" s="120" t="s">
        <v>251</v>
      </c>
      <c r="D72" s="120"/>
      <c r="E72" s="120" t="s">
        <v>183</v>
      </c>
      <c r="I72" s="103" t="s">
        <v>826</v>
      </c>
      <c r="J72" s="103" t="s">
        <v>917</v>
      </c>
    </row>
    <row r="73" spans="1:10" ht="15" thickBot="1" x14ac:dyDescent="0.4">
      <c r="A73" s="103" t="s">
        <v>753</v>
      </c>
      <c r="B73" s="103" t="str">
        <f t="shared" si="1"/>
        <v>076</v>
      </c>
      <c r="C73" s="120" t="s">
        <v>252</v>
      </c>
      <c r="D73" s="120"/>
      <c r="E73" s="120" t="s">
        <v>253</v>
      </c>
      <c r="I73" s="103" t="s">
        <v>827</v>
      </c>
      <c r="J73" s="103" t="s">
        <v>918</v>
      </c>
    </row>
    <row r="74" spans="1:10" ht="15" thickBot="1" x14ac:dyDescent="0.4">
      <c r="A74" s="103" t="s">
        <v>753</v>
      </c>
      <c r="B74" s="103" t="str">
        <f t="shared" si="1"/>
        <v>077</v>
      </c>
      <c r="C74" s="120" t="s">
        <v>254</v>
      </c>
      <c r="D74" s="120"/>
      <c r="E74" s="120" t="s">
        <v>255</v>
      </c>
      <c r="I74" s="103" t="s">
        <v>828</v>
      </c>
      <c r="J74" s="103" t="s">
        <v>1038</v>
      </c>
    </row>
    <row r="75" spans="1:10" ht="15" thickBot="1" x14ac:dyDescent="0.4">
      <c r="A75" s="103" t="s">
        <v>753</v>
      </c>
      <c r="B75" s="103" t="str">
        <f t="shared" si="1"/>
        <v>078</v>
      </c>
      <c r="C75" s="120" t="s">
        <v>256</v>
      </c>
      <c r="D75" s="120"/>
      <c r="E75" s="120" t="s">
        <v>255</v>
      </c>
      <c r="I75" s="103" t="s">
        <v>829</v>
      </c>
      <c r="J75" s="103" t="s">
        <v>1039</v>
      </c>
    </row>
    <row r="76" spans="1:10" ht="15" thickBot="1" x14ac:dyDescent="0.4">
      <c r="A76" s="103" t="s">
        <v>753</v>
      </c>
      <c r="B76" s="103" t="str">
        <f t="shared" si="1"/>
        <v>079</v>
      </c>
      <c r="C76" s="120" t="s">
        <v>257</v>
      </c>
      <c r="D76" s="120"/>
      <c r="E76" s="120" t="s">
        <v>183</v>
      </c>
      <c r="I76" s="103" t="s">
        <v>830</v>
      </c>
      <c r="J76" s="103" t="s">
        <v>1040</v>
      </c>
    </row>
    <row r="77" spans="1:10" ht="15" thickBot="1" x14ac:dyDescent="0.4">
      <c r="A77" s="103" t="s">
        <v>753</v>
      </c>
      <c r="B77" s="103" t="str">
        <f t="shared" si="1"/>
        <v>080</v>
      </c>
      <c r="C77" s="120" t="s">
        <v>258</v>
      </c>
      <c r="D77" s="120"/>
      <c r="E77" s="120" t="s">
        <v>255</v>
      </c>
      <c r="I77" s="103" t="s">
        <v>831</v>
      </c>
      <c r="J77" s="103" t="s">
        <v>919</v>
      </c>
    </row>
    <row r="78" spans="1:10" ht="15" thickBot="1" x14ac:dyDescent="0.4">
      <c r="A78" s="103" t="s">
        <v>753</v>
      </c>
      <c r="B78" s="103" t="str">
        <f t="shared" si="1"/>
        <v>081</v>
      </c>
      <c r="C78" s="120" t="s">
        <v>259</v>
      </c>
      <c r="D78" s="120"/>
      <c r="E78" s="120" t="s">
        <v>183</v>
      </c>
      <c r="I78" s="103" t="s">
        <v>832</v>
      </c>
      <c r="J78" s="103" t="s">
        <v>1041</v>
      </c>
    </row>
    <row r="79" spans="1:10" ht="15" thickBot="1" x14ac:dyDescent="0.4">
      <c r="A79" s="103" t="s">
        <v>753</v>
      </c>
      <c r="B79" s="103" t="str">
        <f t="shared" si="1"/>
        <v>082</v>
      </c>
      <c r="C79" s="120" t="s">
        <v>260</v>
      </c>
      <c r="D79" s="120"/>
      <c r="E79" s="120" t="s">
        <v>183</v>
      </c>
      <c r="I79" s="103" t="s">
        <v>833</v>
      </c>
      <c r="J79" s="103" t="s">
        <v>1042</v>
      </c>
    </row>
    <row r="80" spans="1:10" ht="15" thickBot="1" x14ac:dyDescent="0.4">
      <c r="A80" s="103" t="s">
        <v>753</v>
      </c>
      <c r="B80" s="103" t="str">
        <f t="shared" si="1"/>
        <v>083</v>
      </c>
      <c r="C80" s="120" t="s">
        <v>261</v>
      </c>
      <c r="D80" s="120"/>
      <c r="E80" s="120" t="s">
        <v>183</v>
      </c>
      <c r="I80" s="103" t="s">
        <v>834</v>
      </c>
      <c r="J80" s="103" t="s">
        <v>920</v>
      </c>
    </row>
    <row r="81" spans="1:10" ht="15" thickBot="1" x14ac:dyDescent="0.4">
      <c r="A81" s="103" t="s">
        <v>753</v>
      </c>
      <c r="B81" s="103" t="str">
        <f t="shared" si="1"/>
        <v>084</v>
      </c>
      <c r="C81" s="120" t="s">
        <v>262</v>
      </c>
      <c r="D81" s="120"/>
      <c r="E81" s="120" t="s">
        <v>183</v>
      </c>
      <c r="I81" s="103" t="s">
        <v>835</v>
      </c>
      <c r="J81" s="103" t="s">
        <v>921</v>
      </c>
    </row>
    <row r="82" spans="1:10" ht="15" thickBot="1" x14ac:dyDescent="0.4">
      <c r="A82" s="103" t="s">
        <v>753</v>
      </c>
      <c r="B82" s="103" t="str">
        <f t="shared" si="1"/>
        <v>085</v>
      </c>
      <c r="C82" s="120" t="s">
        <v>263</v>
      </c>
      <c r="D82" s="120"/>
      <c r="E82" s="120" t="s">
        <v>183</v>
      </c>
      <c r="I82" s="103" t="s">
        <v>836</v>
      </c>
      <c r="J82" s="103" t="s">
        <v>922</v>
      </c>
    </row>
    <row r="83" spans="1:10" ht="15" thickBot="1" x14ac:dyDescent="0.4">
      <c r="A83" s="103" t="s">
        <v>753</v>
      </c>
      <c r="B83" s="103" t="str">
        <f t="shared" si="1"/>
        <v>086</v>
      </c>
      <c r="C83" s="120" t="s">
        <v>264</v>
      </c>
      <c r="D83" s="120"/>
      <c r="E83" s="120" t="s">
        <v>183</v>
      </c>
      <c r="I83" s="103" t="s">
        <v>837</v>
      </c>
      <c r="J83" s="103" t="s">
        <v>923</v>
      </c>
    </row>
    <row r="84" spans="1:10" ht="15" thickBot="1" x14ac:dyDescent="0.4">
      <c r="A84" s="103" t="s">
        <v>753</v>
      </c>
      <c r="B84" s="103" t="str">
        <f t="shared" si="1"/>
        <v>087</v>
      </c>
      <c r="C84" s="120" t="s">
        <v>265</v>
      </c>
      <c r="D84" s="120"/>
      <c r="E84" s="120" t="s">
        <v>255</v>
      </c>
      <c r="I84" s="103" t="s">
        <v>838</v>
      </c>
      <c r="J84" s="103" t="s">
        <v>924</v>
      </c>
    </row>
    <row r="85" spans="1:10" ht="15" thickBot="1" x14ac:dyDescent="0.4">
      <c r="A85" s="103" t="s">
        <v>753</v>
      </c>
      <c r="B85" s="103" t="str">
        <f t="shared" si="1"/>
        <v>088</v>
      </c>
      <c r="C85" s="120" t="s">
        <v>266</v>
      </c>
      <c r="D85" s="120"/>
      <c r="E85" s="120" t="s">
        <v>183</v>
      </c>
      <c r="I85" s="103" t="s">
        <v>839</v>
      </c>
      <c r="J85" s="103" t="s">
        <v>925</v>
      </c>
    </row>
    <row r="86" spans="1:10" ht="15" thickBot="1" x14ac:dyDescent="0.4">
      <c r="A86" s="103" t="s">
        <v>753</v>
      </c>
      <c r="B86" s="103" t="str">
        <f t="shared" si="1"/>
        <v>089</v>
      </c>
      <c r="C86" s="120" t="s">
        <v>267</v>
      </c>
      <c r="D86" s="120"/>
      <c r="E86" s="120" t="s">
        <v>183</v>
      </c>
      <c r="I86" s="103" t="s">
        <v>840</v>
      </c>
      <c r="J86" s="103" t="s">
        <v>926</v>
      </c>
    </row>
    <row r="87" spans="1:10" ht="15" thickBot="1" x14ac:dyDescent="0.4">
      <c r="A87" s="103" t="s">
        <v>753</v>
      </c>
      <c r="B87" s="103" t="str">
        <f t="shared" si="1"/>
        <v>090</v>
      </c>
      <c r="C87" s="120" t="s">
        <v>268</v>
      </c>
      <c r="D87" s="120"/>
      <c r="E87" s="120" t="s">
        <v>183</v>
      </c>
      <c r="I87" s="103" t="s">
        <v>841</v>
      </c>
      <c r="J87" s="103" t="s">
        <v>927</v>
      </c>
    </row>
    <row r="88" spans="1:10" ht="15" thickBot="1" x14ac:dyDescent="0.4">
      <c r="A88" s="103" t="s">
        <v>753</v>
      </c>
      <c r="B88" s="103" t="str">
        <f t="shared" si="1"/>
        <v>091</v>
      </c>
      <c r="C88" s="120" t="s">
        <v>269</v>
      </c>
      <c r="D88" s="120"/>
      <c r="E88" s="120" t="s">
        <v>183</v>
      </c>
      <c r="I88" s="103" t="s">
        <v>842</v>
      </c>
      <c r="J88" s="103" t="s">
        <v>928</v>
      </c>
    </row>
    <row r="89" spans="1:10" ht="15" thickBot="1" x14ac:dyDescent="0.4">
      <c r="A89" s="103" t="s">
        <v>753</v>
      </c>
      <c r="B89" s="103" t="str">
        <f t="shared" si="1"/>
        <v>092</v>
      </c>
      <c r="C89" s="120" t="s">
        <v>270</v>
      </c>
      <c r="D89" s="120"/>
      <c r="E89" s="120" t="s">
        <v>183</v>
      </c>
      <c r="I89" s="103" t="s">
        <v>843</v>
      </c>
      <c r="J89" s="103" t="s">
        <v>929</v>
      </c>
    </row>
    <row r="90" spans="1:10" ht="15" thickBot="1" x14ac:dyDescent="0.4">
      <c r="A90" s="103" t="s">
        <v>753</v>
      </c>
      <c r="B90" s="103" t="str">
        <f t="shared" si="1"/>
        <v>093</v>
      </c>
      <c r="C90" s="120" t="s">
        <v>271</v>
      </c>
      <c r="D90" s="120"/>
      <c r="E90" s="120" t="s">
        <v>183</v>
      </c>
      <c r="I90" s="103" t="s">
        <v>844</v>
      </c>
      <c r="J90" s="103" t="s">
        <v>930</v>
      </c>
    </row>
    <row r="91" spans="1:10" ht="15" thickBot="1" x14ac:dyDescent="0.4">
      <c r="A91" s="103" t="s">
        <v>753</v>
      </c>
      <c r="B91" s="103" t="str">
        <f t="shared" si="1"/>
        <v>094</v>
      </c>
      <c r="C91" s="120" t="s">
        <v>272</v>
      </c>
      <c r="D91" s="120"/>
      <c r="E91" s="120" t="s">
        <v>183</v>
      </c>
      <c r="I91" s="103" t="s">
        <v>845</v>
      </c>
      <c r="J91" s="103" t="s">
        <v>931</v>
      </c>
    </row>
    <row r="92" spans="1:10" ht="15" thickBot="1" x14ac:dyDescent="0.4">
      <c r="A92" s="103" t="s">
        <v>753</v>
      </c>
      <c r="B92" s="103" t="str">
        <f t="shared" si="1"/>
        <v>095</v>
      </c>
      <c r="C92" s="120" t="s">
        <v>273</v>
      </c>
      <c r="D92" s="120"/>
      <c r="E92" s="120" t="s">
        <v>183</v>
      </c>
      <c r="I92" s="103" t="s">
        <v>846</v>
      </c>
      <c r="J92" s="103" t="s">
        <v>932</v>
      </c>
    </row>
    <row r="93" spans="1:10" ht="15" thickBot="1" x14ac:dyDescent="0.4">
      <c r="A93" s="103" t="s">
        <v>753</v>
      </c>
      <c r="B93" s="103" t="str">
        <f t="shared" si="1"/>
        <v>096</v>
      </c>
      <c r="C93" s="120" t="s">
        <v>274</v>
      </c>
      <c r="D93" s="120"/>
      <c r="E93" s="120" t="s">
        <v>183</v>
      </c>
      <c r="I93" s="103" t="s">
        <v>847</v>
      </c>
      <c r="J93" s="103" t="s">
        <v>933</v>
      </c>
    </row>
    <row r="94" spans="1:10" ht="15" thickBot="1" x14ac:dyDescent="0.4">
      <c r="A94" s="103" t="s">
        <v>753</v>
      </c>
      <c r="B94" s="103" t="str">
        <f t="shared" si="1"/>
        <v>097</v>
      </c>
      <c r="C94" s="120" t="s">
        <v>275</v>
      </c>
      <c r="D94" s="120"/>
      <c r="E94" s="120" t="s">
        <v>183</v>
      </c>
      <c r="I94" s="103" t="s">
        <v>848</v>
      </c>
      <c r="J94" s="103" t="s">
        <v>934</v>
      </c>
    </row>
    <row r="95" spans="1:10" ht="15" thickBot="1" x14ac:dyDescent="0.4">
      <c r="A95" s="103" t="s">
        <v>753</v>
      </c>
      <c r="B95" s="103" t="str">
        <f t="shared" si="1"/>
        <v>098</v>
      </c>
      <c r="C95" s="120" t="s">
        <v>276</v>
      </c>
      <c r="D95" s="120"/>
      <c r="E95" s="120" t="s">
        <v>183</v>
      </c>
      <c r="I95" s="103" t="s">
        <v>849</v>
      </c>
      <c r="J95" s="103" t="s">
        <v>1043</v>
      </c>
    </row>
    <row r="96" spans="1:10" ht="15" thickBot="1" x14ac:dyDescent="0.4">
      <c r="A96" s="103" t="s">
        <v>753</v>
      </c>
      <c r="B96" s="103" t="str">
        <f t="shared" si="1"/>
        <v>099</v>
      </c>
      <c r="C96" s="120" t="s">
        <v>277</v>
      </c>
      <c r="D96" s="120"/>
      <c r="E96" s="120" t="s">
        <v>183</v>
      </c>
      <c r="I96" s="103" t="s">
        <v>850</v>
      </c>
      <c r="J96" s="103" t="s">
        <v>1044</v>
      </c>
    </row>
    <row r="97" spans="1:10" ht="15" thickBot="1" x14ac:dyDescent="0.4">
      <c r="A97" s="103" t="s">
        <v>753</v>
      </c>
      <c r="B97" s="103" t="str">
        <f t="shared" si="1"/>
        <v>101</v>
      </c>
      <c r="C97" s="120" t="s">
        <v>278</v>
      </c>
      <c r="D97" s="120"/>
      <c r="E97" s="120" t="s">
        <v>183</v>
      </c>
      <c r="I97" s="103" t="s">
        <v>851</v>
      </c>
      <c r="J97" s="103" t="s">
        <v>1045</v>
      </c>
    </row>
    <row r="98" spans="1:10" ht="15" thickBot="1" x14ac:dyDescent="0.4">
      <c r="A98" s="103" t="s">
        <v>753</v>
      </c>
      <c r="B98" s="103" t="str">
        <f t="shared" si="1"/>
        <v>106</v>
      </c>
      <c r="C98" s="120" t="s">
        <v>279</v>
      </c>
      <c r="D98" s="120"/>
      <c r="E98" s="120" t="s">
        <v>183</v>
      </c>
      <c r="I98" s="103" t="s">
        <v>852</v>
      </c>
      <c r="J98" s="103" t="s">
        <v>1046</v>
      </c>
    </row>
    <row r="99" spans="1:10" ht="15" thickBot="1" x14ac:dyDescent="0.4">
      <c r="A99" s="103" t="s">
        <v>753</v>
      </c>
      <c r="B99" s="103" t="str">
        <f t="shared" si="1"/>
        <v>107</v>
      </c>
      <c r="C99" s="120" t="s">
        <v>280</v>
      </c>
      <c r="D99" s="120"/>
      <c r="E99" s="120" t="s">
        <v>183</v>
      </c>
      <c r="I99" s="103" t="s">
        <v>853</v>
      </c>
      <c r="J99" s="103" t="s">
        <v>1047</v>
      </c>
    </row>
    <row r="100" spans="1:10" ht="15" thickBot="1" x14ac:dyDescent="0.4">
      <c r="A100" s="103" t="s">
        <v>753</v>
      </c>
      <c r="B100" s="103" t="str">
        <f t="shared" si="1"/>
        <v>108</v>
      </c>
      <c r="C100" s="120" t="s">
        <v>281</v>
      </c>
      <c r="D100" s="120"/>
      <c r="E100" s="120" t="s">
        <v>183</v>
      </c>
      <c r="I100" s="103" t="s">
        <v>854</v>
      </c>
      <c r="J100" s="103" t="s">
        <v>1048</v>
      </c>
    </row>
    <row r="101" spans="1:10" ht="15" thickBot="1" x14ac:dyDescent="0.4">
      <c r="A101" s="103" t="s">
        <v>753</v>
      </c>
      <c r="B101" s="103" t="str">
        <f t="shared" si="1"/>
        <v>109</v>
      </c>
      <c r="C101" s="120" t="s">
        <v>282</v>
      </c>
      <c r="D101" s="120"/>
      <c r="E101" s="120" t="s">
        <v>183</v>
      </c>
      <c r="I101" s="103" t="s">
        <v>855</v>
      </c>
      <c r="J101" s="103" t="s">
        <v>1049</v>
      </c>
    </row>
    <row r="102" spans="1:10" ht="15" thickBot="1" x14ac:dyDescent="0.4">
      <c r="A102" s="103" t="s">
        <v>753</v>
      </c>
      <c r="B102" s="103" t="str">
        <f t="shared" si="1"/>
        <v>150</v>
      </c>
      <c r="C102" s="120" t="s">
        <v>283</v>
      </c>
      <c r="D102" s="120"/>
      <c r="E102" s="120" t="s">
        <v>183</v>
      </c>
      <c r="I102" s="103" t="s">
        <v>856</v>
      </c>
      <c r="J102" s="103" t="s">
        <v>1050</v>
      </c>
    </row>
    <row r="103" spans="1:10" ht="15" thickBot="1" x14ac:dyDescent="0.4">
      <c r="A103" s="103" t="s">
        <v>753</v>
      </c>
      <c r="B103" s="103" t="str">
        <f t="shared" si="1"/>
        <v>151</v>
      </c>
      <c r="C103" s="120" t="s">
        <v>284</v>
      </c>
      <c r="D103" s="120"/>
      <c r="E103" s="120" t="s">
        <v>183</v>
      </c>
      <c r="I103" s="103" t="s">
        <v>857</v>
      </c>
      <c r="J103" s="103" t="s">
        <v>1051</v>
      </c>
    </row>
    <row r="104" spans="1:10" ht="15" thickBot="1" x14ac:dyDescent="0.4">
      <c r="A104" s="103" t="s">
        <v>753</v>
      </c>
      <c r="B104" s="103" t="str">
        <f t="shared" si="1"/>
        <v>200</v>
      </c>
      <c r="C104" s="120" t="s">
        <v>285</v>
      </c>
      <c r="D104" s="120"/>
      <c r="E104" s="120" t="s">
        <v>286</v>
      </c>
      <c r="I104" s="103" t="s">
        <v>858</v>
      </c>
      <c r="J104" s="103" t="s">
        <v>1052</v>
      </c>
    </row>
    <row r="105" spans="1:10" ht="15" thickBot="1" x14ac:dyDescent="0.4">
      <c r="A105" s="103" t="s">
        <v>753</v>
      </c>
      <c r="B105" s="103" t="str">
        <f t="shared" si="1"/>
        <v>201</v>
      </c>
      <c r="C105" s="120" t="s">
        <v>289</v>
      </c>
      <c r="D105" s="120"/>
      <c r="E105" s="120" t="s">
        <v>286</v>
      </c>
      <c r="I105" s="103" t="s">
        <v>859</v>
      </c>
      <c r="J105" s="103" t="s">
        <v>1053</v>
      </c>
    </row>
    <row r="106" spans="1:10" ht="15" thickBot="1" x14ac:dyDescent="0.4">
      <c r="A106" s="103" t="s">
        <v>753</v>
      </c>
      <c r="B106" s="103" t="str">
        <f t="shared" si="1"/>
        <v>202</v>
      </c>
      <c r="C106" s="120" t="s">
        <v>291</v>
      </c>
      <c r="D106" s="120"/>
      <c r="E106" s="120" t="s">
        <v>286</v>
      </c>
      <c r="I106" s="103" t="s">
        <v>860</v>
      </c>
      <c r="J106" s="103" t="s">
        <v>1054</v>
      </c>
    </row>
    <row r="107" spans="1:10" ht="15" thickBot="1" x14ac:dyDescent="0.4">
      <c r="A107" s="103" t="s">
        <v>753</v>
      </c>
      <c r="B107" s="103" t="str">
        <f t="shared" si="1"/>
        <v>203</v>
      </c>
      <c r="C107" s="120" t="s">
        <v>293</v>
      </c>
      <c r="D107" s="120"/>
      <c r="E107" s="120" t="s">
        <v>286</v>
      </c>
      <c r="I107" s="103" t="s">
        <v>861</v>
      </c>
      <c r="J107" s="103" t="s">
        <v>1055</v>
      </c>
    </row>
    <row r="108" spans="1:10" ht="15" thickBot="1" x14ac:dyDescent="0.4">
      <c r="A108" s="103" t="s">
        <v>753</v>
      </c>
      <c r="B108" s="103" t="str">
        <f t="shared" si="1"/>
        <v>204</v>
      </c>
      <c r="C108" s="120" t="s">
        <v>295</v>
      </c>
      <c r="D108" s="120"/>
      <c r="E108" s="120" t="s">
        <v>286</v>
      </c>
      <c r="I108" s="103" t="s">
        <v>862</v>
      </c>
      <c r="J108" s="103" t="s">
        <v>1056</v>
      </c>
    </row>
    <row r="109" spans="1:10" ht="15" thickBot="1" x14ac:dyDescent="0.4">
      <c r="A109" s="103" t="s">
        <v>753</v>
      </c>
      <c r="B109" s="103" t="str">
        <f t="shared" si="1"/>
        <v>205</v>
      </c>
      <c r="C109" s="120" t="s">
        <v>297</v>
      </c>
      <c r="D109" s="120"/>
      <c r="E109" s="120" t="s">
        <v>286</v>
      </c>
      <c r="I109" s="103" t="s">
        <v>863</v>
      </c>
      <c r="J109" s="103" t="s">
        <v>1057</v>
      </c>
    </row>
    <row r="110" spans="1:10" ht="15" thickBot="1" x14ac:dyDescent="0.4">
      <c r="A110" s="103" t="s">
        <v>753</v>
      </c>
      <c r="B110" s="103" t="str">
        <f t="shared" si="1"/>
        <v>206</v>
      </c>
      <c r="C110" s="120" t="s">
        <v>299</v>
      </c>
      <c r="D110" s="120"/>
      <c r="E110" s="120" t="s">
        <v>286</v>
      </c>
      <c r="I110" s="103" t="s">
        <v>864</v>
      </c>
      <c r="J110" s="103" t="s">
        <v>1058</v>
      </c>
    </row>
    <row r="111" spans="1:10" ht="15" thickBot="1" x14ac:dyDescent="0.4">
      <c r="A111" s="103" t="s">
        <v>753</v>
      </c>
      <c r="B111" s="103" t="str">
        <f t="shared" si="1"/>
        <v>211</v>
      </c>
      <c r="C111" s="120" t="s">
        <v>301</v>
      </c>
      <c r="D111" s="120"/>
      <c r="E111" s="120" t="s">
        <v>286</v>
      </c>
      <c r="I111" s="103" t="s">
        <v>865</v>
      </c>
      <c r="J111" s="103" t="s">
        <v>1059</v>
      </c>
    </row>
    <row r="112" spans="1:10" ht="15" thickBot="1" x14ac:dyDescent="0.4">
      <c r="A112" s="103" t="s">
        <v>753</v>
      </c>
      <c r="B112" s="103" t="str">
        <f t="shared" si="1"/>
        <v>212</v>
      </c>
      <c r="C112" s="120" t="s">
        <v>303</v>
      </c>
      <c r="D112" s="120"/>
      <c r="E112" s="120" t="s">
        <v>286</v>
      </c>
      <c r="I112" s="103" t="s">
        <v>866</v>
      </c>
      <c r="J112" s="103" t="s">
        <v>1060</v>
      </c>
    </row>
    <row r="113" spans="1:10" ht="15" thickBot="1" x14ac:dyDescent="0.4">
      <c r="A113" s="103" t="s">
        <v>753</v>
      </c>
      <c r="B113" s="103" t="str">
        <f t="shared" si="1"/>
        <v>213</v>
      </c>
      <c r="C113" s="120" t="s">
        <v>305</v>
      </c>
      <c r="D113" s="120"/>
      <c r="E113" s="120" t="s">
        <v>286</v>
      </c>
      <c r="I113" s="103" t="s">
        <v>867</v>
      </c>
      <c r="J113" s="103" t="s">
        <v>1061</v>
      </c>
    </row>
    <row r="114" spans="1:10" ht="15" thickBot="1" x14ac:dyDescent="0.4">
      <c r="A114" s="103" t="s">
        <v>753</v>
      </c>
      <c r="B114" s="103" t="str">
        <f t="shared" si="1"/>
        <v>216</v>
      </c>
      <c r="C114" s="120" t="s">
        <v>307</v>
      </c>
      <c r="D114" s="120"/>
      <c r="E114" s="120" t="s">
        <v>286</v>
      </c>
      <c r="I114" s="103" t="s">
        <v>868</v>
      </c>
      <c r="J114" s="103" t="s">
        <v>1062</v>
      </c>
    </row>
    <row r="115" spans="1:10" ht="15" thickBot="1" x14ac:dyDescent="0.4">
      <c r="A115" s="103" t="s">
        <v>753</v>
      </c>
      <c r="B115" s="103" t="str">
        <f t="shared" si="1"/>
        <v>217</v>
      </c>
      <c r="C115" s="120" t="s">
        <v>309</v>
      </c>
      <c r="D115" s="120"/>
      <c r="E115" s="120" t="s">
        <v>286</v>
      </c>
      <c r="I115" s="103" t="s">
        <v>869</v>
      </c>
      <c r="J115" s="103" t="s">
        <v>1063</v>
      </c>
    </row>
    <row r="116" spans="1:10" ht="15" thickBot="1" x14ac:dyDescent="0.4">
      <c r="A116" s="103" t="s">
        <v>753</v>
      </c>
      <c r="B116" s="103" t="str">
        <f t="shared" si="1"/>
        <v>221</v>
      </c>
      <c r="C116" s="120" t="s">
        <v>314</v>
      </c>
      <c r="D116" s="120"/>
      <c r="E116" s="120" t="s">
        <v>286</v>
      </c>
      <c r="I116" s="103" t="s">
        <v>870</v>
      </c>
      <c r="J116" s="103" t="s">
        <v>1064</v>
      </c>
    </row>
    <row r="117" spans="1:10" ht="15" thickBot="1" x14ac:dyDescent="0.4">
      <c r="A117" s="103" t="s">
        <v>753</v>
      </c>
      <c r="B117" s="103" t="str">
        <f t="shared" si="1"/>
        <v>222</v>
      </c>
      <c r="C117" s="120" t="s">
        <v>316</v>
      </c>
      <c r="D117" s="120"/>
      <c r="E117" s="120" t="s">
        <v>286</v>
      </c>
      <c r="I117" s="103" t="s">
        <v>871</v>
      </c>
      <c r="J117" s="103" t="s">
        <v>1065</v>
      </c>
    </row>
    <row r="118" spans="1:10" ht="15" thickBot="1" x14ac:dyDescent="0.4">
      <c r="A118" s="103" t="s">
        <v>753</v>
      </c>
      <c r="B118" s="103" t="str">
        <f t="shared" si="1"/>
        <v>223</v>
      </c>
      <c r="C118" s="120" t="s">
        <v>318</v>
      </c>
      <c r="D118" s="120"/>
      <c r="E118" s="120" t="s">
        <v>286</v>
      </c>
      <c r="I118" s="103" t="s">
        <v>872</v>
      </c>
      <c r="J118" s="103" t="s">
        <v>1066</v>
      </c>
    </row>
    <row r="119" spans="1:10" ht="15" thickBot="1" x14ac:dyDescent="0.4">
      <c r="A119" s="103" t="s">
        <v>753</v>
      </c>
      <c r="B119" s="103" t="str">
        <f t="shared" si="1"/>
        <v>224</v>
      </c>
      <c r="C119" s="120" t="s">
        <v>320</v>
      </c>
      <c r="D119" s="120"/>
      <c r="E119" s="120" t="s">
        <v>286</v>
      </c>
      <c r="I119" s="103" t="s">
        <v>873</v>
      </c>
      <c r="J119" s="103" t="s">
        <v>1067</v>
      </c>
    </row>
    <row r="120" spans="1:10" ht="15" thickBot="1" x14ac:dyDescent="0.4">
      <c r="A120" s="103" t="s">
        <v>753</v>
      </c>
      <c r="B120" s="103" t="str">
        <f t="shared" si="1"/>
        <v>225</v>
      </c>
      <c r="C120" s="120" t="s">
        <v>322</v>
      </c>
      <c r="D120" s="120"/>
      <c r="E120" s="120" t="s">
        <v>286</v>
      </c>
      <c r="I120" s="103" t="s">
        <v>874</v>
      </c>
      <c r="J120" s="103" t="s">
        <v>1068</v>
      </c>
    </row>
    <row r="121" spans="1:10" ht="15" thickBot="1" x14ac:dyDescent="0.4">
      <c r="A121" s="103" t="s">
        <v>753</v>
      </c>
      <c r="B121" s="103" t="str">
        <f t="shared" si="1"/>
        <v>226</v>
      </c>
      <c r="C121" s="120" t="s">
        <v>324</v>
      </c>
      <c r="D121" s="120"/>
      <c r="E121" s="120" t="s">
        <v>286</v>
      </c>
      <c r="I121" s="103" t="s">
        <v>875</v>
      </c>
      <c r="J121" s="103" t="s">
        <v>1069</v>
      </c>
    </row>
    <row r="122" spans="1:10" ht="15" thickBot="1" x14ac:dyDescent="0.4">
      <c r="A122" s="103" t="s">
        <v>753</v>
      </c>
      <c r="B122" s="103" t="str">
        <f t="shared" si="1"/>
        <v>227</v>
      </c>
      <c r="C122" s="120" t="s">
        <v>326</v>
      </c>
      <c r="D122" s="120"/>
      <c r="E122" s="120" t="s">
        <v>286</v>
      </c>
      <c r="I122" s="103" t="s">
        <v>876</v>
      </c>
      <c r="J122" s="103" t="s">
        <v>1070</v>
      </c>
    </row>
    <row r="123" spans="1:10" ht="15" thickBot="1" x14ac:dyDescent="0.4">
      <c r="A123" s="103" t="s">
        <v>753</v>
      </c>
      <c r="B123" s="103" t="str">
        <f t="shared" si="1"/>
        <v>228</v>
      </c>
      <c r="C123" s="120" t="s">
        <v>328</v>
      </c>
      <c r="D123" s="120"/>
      <c r="E123" s="120" t="s">
        <v>286</v>
      </c>
      <c r="I123" s="103" t="s">
        <v>877</v>
      </c>
      <c r="J123" s="103" t="s">
        <v>1071</v>
      </c>
    </row>
    <row r="124" spans="1:10" ht="15" thickBot="1" x14ac:dyDescent="0.4">
      <c r="A124" s="103" t="s">
        <v>753</v>
      </c>
      <c r="B124" s="103" t="str">
        <f t="shared" si="1"/>
        <v>229</v>
      </c>
      <c r="C124" s="120" t="s">
        <v>330</v>
      </c>
      <c r="D124" s="120"/>
      <c r="E124" s="120" t="s">
        <v>286</v>
      </c>
      <c r="I124" s="103" t="s">
        <v>878</v>
      </c>
      <c r="J124" s="103" t="s">
        <v>1072</v>
      </c>
    </row>
    <row r="125" spans="1:10" ht="15" thickBot="1" x14ac:dyDescent="0.4">
      <c r="A125" s="103" t="s">
        <v>753</v>
      </c>
      <c r="B125" s="103" t="str">
        <f t="shared" si="1"/>
        <v>230</v>
      </c>
      <c r="C125" s="120" t="s">
        <v>332</v>
      </c>
      <c r="D125" s="120"/>
      <c r="E125" s="120" t="s">
        <v>183</v>
      </c>
      <c r="I125" s="103" t="s">
        <v>879</v>
      </c>
      <c r="J125" s="103" t="s">
        <v>1072</v>
      </c>
    </row>
    <row r="126" spans="1:10" ht="15" thickBot="1" x14ac:dyDescent="0.4">
      <c r="A126" s="103" t="s">
        <v>753</v>
      </c>
      <c r="B126" s="103" t="str">
        <f t="shared" si="1"/>
        <v>231</v>
      </c>
      <c r="C126" s="120" t="s">
        <v>334</v>
      </c>
      <c r="D126" s="120"/>
      <c r="E126" s="120" t="s">
        <v>286</v>
      </c>
      <c r="I126" s="103" t="s">
        <v>880</v>
      </c>
      <c r="J126" s="103" t="s">
        <v>1073</v>
      </c>
    </row>
    <row r="127" spans="1:10" ht="15" thickBot="1" x14ac:dyDescent="0.4">
      <c r="A127" s="103" t="s">
        <v>753</v>
      </c>
      <c r="B127" s="103" t="str">
        <f t="shared" si="1"/>
        <v>232</v>
      </c>
      <c r="C127" s="120" t="s">
        <v>336</v>
      </c>
      <c r="D127" s="120"/>
      <c r="E127" s="120" t="s">
        <v>286</v>
      </c>
      <c r="I127" s="103" t="s">
        <v>881</v>
      </c>
      <c r="J127" s="103" t="s">
        <v>1074</v>
      </c>
    </row>
    <row r="128" spans="1:10" ht="15" thickBot="1" x14ac:dyDescent="0.4">
      <c r="A128" s="103" t="s">
        <v>753</v>
      </c>
      <c r="B128" s="103" t="str">
        <f t="shared" si="1"/>
        <v>233</v>
      </c>
      <c r="C128" s="120" t="s">
        <v>338</v>
      </c>
      <c r="D128" s="120"/>
      <c r="E128" s="120" t="s">
        <v>286</v>
      </c>
      <c r="I128" s="103" t="s">
        <v>882</v>
      </c>
      <c r="J128" s="103" t="s">
        <v>1075</v>
      </c>
    </row>
    <row r="129" spans="1:10" ht="15" thickBot="1" x14ac:dyDescent="0.4">
      <c r="A129" s="103" t="s">
        <v>753</v>
      </c>
      <c r="B129" s="103" t="str">
        <f t="shared" si="1"/>
        <v>234</v>
      </c>
      <c r="C129" s="120" t="s">
        <v>340</v>
      </c>
      <c r="D129" s="120"/>
      <c r="E129" s="120" t="s">
        <v>183</v>
      </c>
      <c r="I129" s="103" t="s">
        <v>883</v>
      </c>
      <c r="J129" s="103" t="s">
        <v>1076</v>
      </c>
    </row>
    <row r="130" spans="1:10" ht="15" thickBot="1" x14ac:dyDescent="0.4">
      <c r="A130" s="103" t="s">
        <v>753</v>
      </c>
      <c r="B130" s="103" t="str">
        <f t="shared" si="1"/>
        <v>235</v>
      </c>
      <c r="C130" s="120" t="s">
        <v>341</v>
      </c>
      <c r="D130" s="120"/>
      <c r="E130" s="120" t="s">
        <v>183</v>
      </c>
      <c r="I130" s="103" t="s">
        <v>884</v>
      </c>
      <c r="J130" s="103" t="s">
        <v>1077</v>
      </c>
    </row>
    <row r="131" spans="1:10" ht="15" thickBot="1" x14ac:dyDescent="0.4">
      <c r="A131" s="103" t="s">
        <v>753</v>
      </c>
      <c r="B131" s="103" t="str">
        <f t="shared" ref="B131:B194" si="2">LEFT(C131,3)</f>
        <v>236</v>
      </c>
      <c r="C131" s="120" t="s">
        <v>342</v>
      </c>
      <c r="D131" s="120"/>
      <c r="E131" s="120" t="s">
        <v>183</v>
      </c>
      <c r="I131" s="103" t="s">
        <v>885</v>
      </c>
      <c r="J131" s="103" t="s">
        <v>1078</v>
      </c>
    </row>
    <row r="132" spans="1:10" ht="15" thickBot="1" x14ac:dyDescent="0.4">
      <c r="A132" s="103" t="s">
        <v>753</v>
      </c>
      <c r="B132" s="103" t="str">
        <f t="shared" si="2"/>
        <v>237</v>
      </c>
      <c r="C132" s="120" t="s">
        <v>344</v>
      </c>
      <c r="D132" s="120"/>
      <c r="E132" s="120" t="s">
        <v>183</v>
      </c>
      <c r="I132" s="103" t="s">
        <v>886</v>
      </c>
      <c r="J132" s="103" t="s">
        <v>1079</v>
      </c>
    </row>
    <row r="133" spans="1:10" ht="15" thickBot="1" x14ac:dyDescent="0.4">
      <c r="A133" s="103" t="s">
        <v>753</v>
      </c>
      <c r="B133" s="103" t="str">
        <f t="shared" si="2"/>
        <v>238</v>
      </c>
      <c r="C133" s="120" t="s">
        <v>346</v>
      </c>
      <c r="D133" s="120"/>
      <c r="E133" s="120" t="s">
        <v>286</v>
      </c>
      <c r="I133" s="103" t="s">
        <v>887</v>
      </c>
      <c r="J133" s="103" t="s">
        <v>1080</v>
      </c>
    </row>
    <row r="134" spans="1:10" ht="15" thickBot="1" x14ac:dyDescent="0.4">
      <c r="A134" s="103" t="s">
        <v>753</v>
      </c>
      <c r="B134" s="103" t="str">
        <f t="shared" si="2"/>
        <v>239</v>
      </c>
      <c r="C134" s="120" t="s">
        <v>348</v>
      </c>
      <c r="D134" s="120"/>
      <c r="E134" s="120" t="s">
        <v>183</v>
      </c>
      <c r="I134" s="103" t="s">
        <v>888</v>
      </c>
      <c r="J134" s="103" t="s">
        <v>1081</v>
      </c>
    </row>
    <row r="135" spans="1:10" ht="15" thickBot="1" x14ac:dyDescent="0.4">
      <c r="A135" s="103" t="s">
        <v>753</v>
      </c>
      <c r="B135" s="103" t="str">
        <f t="shared" si="2"/>
        <v>240</v>
      </c>
      <c r="C135" s="120" t="s">
        <v>350</v>
      </c>
      <c r="D135" s="120"/>
      <c r="E135" s="120" t="s">
        <v>183</v>
      </c>
      <c r="I135" s="103" t="s">
        <v>889</v>
      </c>
      <c r="J135" s="103" t="s">
        <v>1082</v>
      </c>
    </row>
    <row r="136" spans="1:10" ht="15" thickBot="1" x14ac:dyDescent="0.4">
      <c r="A136" s="103" t="s">
        <v>753</v>
      </c>
      <c r="B136" s="103" t="str">
        <f t="shared" si="2"/>
        <v>241</v>
      </c>
      <c r="C136" s="120" t="s">
        <v>352</v>
      </c>
      <c r="D136" s="120"/>
      <c r="E136" s="120" t="s">
        <v>183</v>
      </c>
      <c r="I136" s="103" t="s">
        <v>890</v>
      </c>
      <c r="J136" s="103" t="s">
        <v>1083</v>
      </c>
    </row>
    <row r="137" spans="1:10" ht="15" thickBot="1" x14ac:dyDescent="0.4">
      <c r="A137" s="103" t="s">
        <v>753</v>
      </c>
      <c r="B137" s="103" t="str">
        <f t="shared" si="2"/>
        <v>242</v>
      </c>
      <c r="C137" s="120" t="s">
        <v>354</v>
      </c>
      <c r="D137" s="120"/>
      <c r="E137" s="120" t="s">
        <v>183</v>
      </c>
      <c r="I137" s="103" t="s">
        <v>891</v>
      </c>
      <c r="J137" s="103" t="s">
        <v>1084</v>
      </c>
    </row>
    <row r="138" spans="1:10" ht="15" thickBot="1" x14ac:dyDescent="0.4">
      <c r="A138" s="103" t="s">
        <v>753</v>
      </c>
      <c r="B138" s="103" t="str">
        <f t="shared" si="2"/>
        <v>243</v>
      </c>
      <c r="C138" s="120" t="s">
        <v>356</v>
      </c>
      <c r="D138" s="120"/>
      <c r="E138" s="120" t="s">
        <v>183</v>
      </c>
      <c r="I138" s="103" t="s">
        <v>892</v>
      </c>
      <c r="J138" s="103" t="s">
        <v>1085</v>
      </c>
    </row>
    <row r="139" spans="1:10" ht="15" thickBot="1" x14ac:dyDescent="0.4">
      <c r="A139" s="103" t="s">
        <v>753</v>
      </c>
      <c r="B139" s="103" t="str">
        <f t="shared" si="2"/>
        <v>244</v>
      </c>
      <c r="C139" s="120" t="s">
        <v>358</v>
      </c>
      <c r="D139" s="120"/>
      <c r="E139" s="120" t="s">
        <v>286</v>
      </c>
      <c r="I139" s="103" t="s">
        <v>893</v>
      </c>
      <c r="J139" s="103" t="s">
        <v>1086</v>
      </c>
    </row>
    <row r="140" spans="1:10" ht="15" thickBot="1" x14ac:dyDescent="0.4">
      <c r="A140" s="103" t="s">
        <v>753</v>
      </c>
      <c r="B140" s="103" t="str">
        <f t="shared" si="2"/>
        <v>246</v>
      </c>
      <c r="C140" s="120" t="s">
        <v>361</v>
      </c>
      <c r="D140" s="120"/>
      <c r="E140" s="120" t="s">
        <v>286</v>
      </c>
      <c r="I140" s="103" t="s">
        <v>894</v>
      </c>
      <c r="J140" s="103" t="s">
        <v>1087</v>
      </c>
    </row>
    <row r="141" spans="1:10" ht="15" thickBot="1" x14ac:dyDescent="0.4">
      <c r="A141" s="103" t="s">
        <v>753</v>
      </c>
      <c r="B141" s="103" t="str">
        <f t="shared" si="2"/>
        <v>248</v>
      </c>
      <c r="C141" s="120" t="s">
        <v>364</v>
      </c>
      <c r="D141" s="120"/>
      <c r="E141" s="120" t="s">
        <v>183</v>
      </c>
      <c r="I141" s="103" t="s">
        <v>895</v>
      </c>
      <c r="J141" s="103" t="s">
        <v>1088</v>
      </c>
    </row>
    <row r="142" spans="1:10" ht="15" thickBot="1" x14ac:dyDescent="0.4">
      <c r="A142" s="103" t="s">
        <v>753</v>
      </c>
      <c r="B142" s="103" t="str">
        <f t="shared" si="2"/>
        <v>249</v>
      </c>
      <c r="C142" s="120" t="s">
        <v>366</v>
      </c>
      <c r="D142" s="120"/>
      <c r="E142" s="120" t="s">
        <v>183</v>
      </c>
      <c r="I142" s="103" t="s">
        <v>896</v>
      </c>
      <c r="J142" s="103" t="s">
        <v>1089</v>
      </c>
    </row>
    <row r="143" spans="1:10" ht="15" thickBot="1" x14ac:dyDescent="0.4">
      <c r="A143" s="103" t="s">
        <v>753</v>
      </c>
      <c r="B143" s="103" t="str">
        <f t="shared" si="2"/>
        <v>250</v>
      </c>
      <c r="C143" s="120" t="s">
        <v>368</v>
      </c>
      <c r="D143" s="120"/>
      <c r="E143" s="120" t="s">
        <v>183</v>
      </c>
      <c r="I143" s="103" t="s">
        <v>897</v>
      </c>
      <c r="J143" s="103" t="s">
        <v>1090</v>
      </c>
    </row>
    <row r="144" spans="1:10" ht="15" thickBot="1" x14ac:dyDescent="0.4">
      <c r="A144" s="103" t="s">
        <v>753</v>
      </c>
      <c r="B144" s="103" t="str">
        <f t="shared" si="2"/>
        <v>251</v>
      </c>
      <c r="C144" s="120" t="s">
        <v>370</v>
      </c>
      <c r="D144" s="120"/>
      <c r="E144" s="120" t="s">
        <v>183</v>
      </c>
      <c r="I144" s="103" t="s">
        <v>898</v>
      </c>
      <c r="J144" s="103" t="s">
        <v>1091</v>
      </c>
    </row>
    <row r="145" spans="1:10" ht="15" thickBot="1" x14ac:dyDescent="0.4">
      <c r="A145" s="103" t="s">
        <v>753</v>
      </c>
      <c r="B145" s="103" t="str">
        <f t="shared" si="2"/>
        <v>252</v>
      </c>
      <c r="C145" s="120" t="s">
        <v>372</v>
      </c>
      <c r="D145" s="120"/>
      <c r="E145" s="120" t="s">
        <v>183</v>
      </c>
      <c r="I145" s="103" t="s">
        <v>899</v>
      </c>
      <c r="J145" s="103" t="s">
        <v>1092</v>
      </c>
    </row>
    <row r="146" spans="1:10" ht="15" thickBot="1" x14ac:dyDescent="0.4">
      <c r="A146" s="103" t="s">
        <v>753</v>
      </c>
      <c r="B146" s="103" t="str">
        <f t="shared" si="2"/>
        <v>253</v>
      </c>
      <c r="C146" s="120" t="s">
        <v>374</v>
      </c>
      <c r="D146" s="120"/>
      <c r="E146" s="120" t="s">
        <v>183</v>
      </c>
      <c r="I146" s="103" t="s">
        <v>900</v>
      </c>
      <c r="J146" s="103" t="s">
        <v>1093</v>
      </c>
    </row>
    <row r="147" spans="1:10" ht="15" thickBot="1" x14ac:dyDescent="0.4">
      <c r="A147" s="103" t="s">
        <v>753</v>
      </c>
      <c r="B147" s="103" t="str">
        <f t="shared" si="2"/>
        <v>255</v>
      </c>
      <c r="C147" s="120" t="s">
        <v>377</v>
      </c>
      <c r="D147" s="120"/>
      <c r="E147" s="120" t="s">
        <v>183</v>
      </c>
      <c r="I147" s="103" t="s">
        <v>901</v>
      </c>
      <c r="J147" s="103" t="s">
        <v>1094</v>
      </c>
    </row>
    <row r="148" spans="1:10" ht="15" thickBot="1" x14ac:dyDescent="0.4">
      <c r="A148" s="103" t="s">
        <v>753</v>
      </c>
      <c r="B148" s="103" t="str">
        <f t="shared" si="2"/>
        <v>256</v>
      </c>
      <c r="C148" s="120" t="s">
        <v>379</v>
      </c>
      <c r="D148" s="120"/>
      <c r="E148" s="120" t="s">
        <v>183</v>
      </c>
      <c r="I148" s="103" t="s">
        <v>902</v>
      </c>
      <c r="J148" s="103" t="s">
        <v>1095</v>
      </c>
    </row>
    <row r="149" spans="1:10" ht="15" thickBot="1" x14ac:dyDescent="0.4">
      <c r="A149" s="103" t="s">
        <v>753</v>
      </c>
      <c r="B149" s="103" t="str">
        <f t="shared" si="2"/>
        <v>257</v>
      </c>
      <c r="C149" s="120" t="s">
        <v>381</v>
      </c>
      <c r="D149" s="120"/>
      <c r="E149" s="120" t="s">
        <v>183</v>
      </c>
      <c r="I149" s="103" t="s">
        <v>903</v>
      </c>
      <c r="J149" s="103" t="s">
        <v>1096</v>
      </c>
    </row>
    <row r="150" spans="1:10" ht="15" thickBot="1" x14ac:dyDescent="0.4">
      <c r="A150" s="103" t="s">
        <v>753</v>
      </c>
      <c r="B150" s="103" t="str">
        <f t="shared" si="2"/>
        <v>259</v>
      </c>
      <c r="C150" s="120" t="s">
        <v>384</v>
      </c>
      <c r="D150" s="120"/>
      <c r="E150" s="120" t="s">
        <v>183</v>
      </c>
      <c r="I150" s="103" t="s">
        <v>904</v>
      </c>
      <c r="J150" s="103" t="s">
        <v>1097</v>
      </c>
    </row>
    <row r="151" spans="1:10" ht="15" thickBot="1" x14ac:dyDescent="0.4">
      <c r="A151" s="103" t="s">
        <v>753</v>
      </c>
      <c r="B151" s="103" t="str">
        <f t="shared" si="2"/>
        <v>262</v>
      </c>
      <c r="C151" s="120" t="s">
        <v>388</v>
      </c>
      <c r="D151" s="120"/>
      <c r="E151" s="120" t="s">
        <v>183</v>
      </c>
      <c r="I151" s="103" t="s">
        <v>905</v>
      </c>
      <c r="J151" s="103" t="s">
        <v>1098</v>
      </c>
    </row>
    <row r="152" spans="1:10" ht="15" thickBot="1" x14ac:dyDescent="0.4">
      <c r="A152" s="103" t="s">
        <v>753</v>
      </c>
      <c r="B152" s="103" t="str">
        <f t="shared" si="2"/>
        <v>264</v>
      </c>
      <c r="C152" s="120" t="s">
        <v>391</v>
      </c>
      <c r="D152" s="120"/>
      <c r="E152" s="120" t="s">
        <v>183</v>
      </c>
      <c r="I152" s="103" t="s">
        <v>906</v>
      </c>
      <c r="J152" s="103" t="s">
        <v>1099</v>
      </c>
    </row>
    <row r="153" spans="1:10" ht="15" thickBot="1" x14ac:dyDescent="0.4">
      <c r="A153" s="103" t="s">
        <v>753</v>
      </c>
      <c r="B153" s="103" t="str">
        <f t="shared" si="2"/>
        <v>265</v>
      </c>
      <c r="C153" s="120" t="s">
        <v>393</v>
      </c>
      <c r="D153" s="120"/>
      <c r="E153" s="120" t="s">
        <v>183</v>
      </c>
      <c r="I153" s="103" t="s">
        <v>907</v>
      </c>
      <c r="J153" s="103" t="s">
        <v>1100</v>
      </c>
    </row>
    <row r="154" spans="1:10" ht="15" thickBot="1" x14ac:dyDescent="0.4">
      <c r="A154" s="103" t="s">
        <v>753</v>
      </c>
      <c r="B154" s="103" t="str">
        <f t="shared" si="2"/>
        <v>268</v>
      </c>
      <c r="C154" s="120" t="s">
        <v>396</v>
      </c>
      <c r="D154" s="120"/>
      <c r="E154" s="120" t="s">
        <v>183</v>
      </c>
      <c r="I154" s="103" t="s">
        <v>908</v>
      </c>
      <c r="J154" s="103" t="s">
        <v>1101</v>
      </c>
    </row>
    <row r="155" spans="1:10" ht="15" thickBot="1" x14ac:dyDescent="0.4">
      <c r="A155" s="103" t="s">
        <v>753</v>
      </c>
      <c r="B155" s="103" t="str">
        <f t="shared" si="2"/>
        <v>269</v>
      </c>
      <c r="C155" s="120" t="s">
        <v>398</v>
      </c>
      <c r="D155" s="120"/>
      <c r="E155" s="120" t="s">
        <v>286</v>
      </c>
      <c r="I155" s="103" t="s">
        <v>909</v>
      </c>
      <c r="J155" s="103" t="s">
        <v>1102</v>
      </c>
    </row>
    <row r="156" spans="1:10" ht="15" thickBot="1" x14ac:dyDescent="0.4">
      <c r="A156" s="103" t="s">
        <v>753</v>
      </c>
      <c r="B156" s="103" t="str">
        <f t="shared" si="2"/>
        <v>270</v>
      </c>
      <c r="C156" s="120" t="s">
        <v>400</v>
      </c>
      <c r="D156" s="120"/>
      <c r="E156" s="120" t="s">
        <v>286</v>
      </c>
      <c r="I156" s="103" t="s">
        <v>910</v>
      </c>
      <c r="J156" s="103" t="s">
        <v>1103</v>
      </c>
    </row>
    <row r="157" spans="1:10" ht="15" thickBot="1" x14ac:dyDescent="0.4">
      <c r="A157" s="103" t="s">
        <v>753</v>
      </c>
      <c r="B157" s="103" t="str">
        <f t="shared" si="2"/>
        <v>271</v>
      </c>
      <c r="C157" s="120" t="s">
        <v>402</v>
      </c>
      <c r="D157" s="120"/>
      <c r="E157" s="120" t="s">
        <v>286</v>
      </c>
      <c r="I157" s="103" t="s">
        <v>911</v>
      </c>
      <c r="J157" s="103" t="s">
        <v>1104</v>
      </c>
    </row>
    <row r="158" spans="1:10" ht="15" thickBot="1" x14ac:dyDescent="0.4">
      <c r="A158" s="103" t="s">
        <v>753</v>
      </c>
      <c r="B158" s="103" t="str">
        <f t="shared" si="2"/>
        <v>273</v>
      </c>
      <c r="C158" s="120" t="s">
        <v>405</v>
      </c>
      <c r="D158" s="120"/>
      <c r="E158" s="120" t="s">
        <v>286</v>
      </c>
      <c r="I158" s="103" t="s">
        <v>912</v>
      </c>
      <c r="J158" s="103" t="s">
        <v>1105</v>
      </c>
    </row>
    <row r="159" spans="1:10" ht="15" thickBot="1" x14ac:dyDescent="0.4">
      <c r="A159" s="103" t="s">
        <v>753</v>
      </c>
      <c r="B159" s="103" t="str">
        <f t="shared" si="2"/>
        <v>275</v>
      </c>
      <c r="C159" s="120" t="s">
        <v>408</v>
      </c>
      <c r="D159" s="120"/>
      <c r="E159" s="120" t="s">
        <v>409</v>
      </c>
      <c r="I159" s="103" t="s">
        <v>913</v>
      </c>
      <c r="J159" s="103" t="s">
        <v>1106</v>
      </c>
    </row>
    <row r="160" spans="1:10" ht="15" thickBot="1" x14ac:dyDescent="0.4">
      <c r="A160" s="103" t="s">
        <v>753</v>
      </c>
      <c r="B160" s="103" t="str">
        <f t="shared" si="2"/>
        <v>276</v>
      </c>
      <c r="C160" s="120" t="s">
        <v>411</v>
      </c>
      <c r="D160" s="120"/>
      <c r="E160" s="120" t="s">
        <v>409</v>
      </c>
      <c r="I160" s="103" t="s">
        <v>914</v>
      </c>
      <c r="J160" s="103" t="s">
        <v>1107</v>
      </c>
    </row>
    <row r="161" spans="1:10" ht="15" thickBot="1" x14ac:dyDescent="0.4">
      <c r="A161" s="103" t="s">
        <v>753</v>
      </c>
      <c r="B161" s="103" t="str">
        <f t="shared" si="2"/>
        <v>277</v>
      </c>
      <c r="C161" s="120" t="s">
        <v>413</v>
      </c>
      <c r="D161" s="120"/>
      <c r="E161" s="120" t="s">
        <v>409</v>
      </c>
      <c r="I161" s="103" t="s">
        <v>915</v>
      </c>
      <c r="J161" s="103" t="s">
        <v>1108</v>
      </c>
    </row>
    <row r="162" spans="1:10" ht="15" thickBot="1" x14ac:dyDescent="0.4">
      <c r="A162" s="103" t="s">
        <v>753</v>
      </c>
      <c r="B162" s="103" t="str">
        <f t="shared" si="2"/>
        <v>278</v>
      </c>
      <c r="C162" s="120" t="s">
        <v>415</v>
      </c>
      <c r="D162" s="120"/>
      <c r="E162" s="120" t="s">
        <v>286</v>
      </c>
      <c r="I162" s="103" t="s">
        <v>916</v>
      </c>
      <c r="J162" s="103" t="s">
        <v>1109</v>
      </c>
    </row>
    <row r="163" spans="1:10" ht="15" thickBot="1" x14ac:dyDescent="0.4">
      <c r="A163" s="103" t="s">
        <v>753</v>
      </c>
      <c r="B163" s="103" t="str">
        <f t="shared" si="2"/>
        <v>279</v>
      </c>
      <c r="C163" s="120" t="s">
        <v>417</v>
      </c>
      <c r="D163" s="120"/>
      <c r="E163" s="120" t="s">
        <v>409</v>
      </c>
      <c r="I163" s="103" t="s">
        <v>917</v>
      </c>
      <c r="J163" s="103" t="s">
        <v>1110</v>
      </c>
    </row>
    <row r="164" spans="1:10" ht="15" thickBot="1" x14ac:dyDescent="0.4">
      <c r="A164" s="103" t="s">
        <v>753</v>
      </c>
      <c r="B164" s="103" t="str">
        <f t="shared" si="2"/>
        <v>280</v>
      </c>
      <c r="C164" s="120" t="s">
        <v>419</v>
      </c>
      <c r="D164" s="120"/>
      <c r="E164" s="120" t="s">
        <v>286</v>
      </c>
      <c r="I164" s="103" t="s">
        <v>918</v>
      </c>
      <c r="J164" s="103" t="s">
        <v>1111</v>
      </c>
    </row>
    <row r="165" spans="1:10" ht="15" thickBot="1" x14ac:dyDescent="0.4">
      <c r="A165" s="103" t="s">
        <v>753</v>
      </c>
      <c r="B165" s="103" t="str">
        <f t="shared" si="2"/>
        <v>284</v>
      </c>
      <c r="C165" s="120" t="s">
        <v>424</v>
      </c>
      <c r="D165" s="120"/>
      <c r="E165" s="120" t="s">
        <v>286</v>
      </c>
      <c r="I165" s="103" t="s">
        <v>919</v>
      </c>
      <c r="J165" s="103" t="s">
        <v>1112</v>
      </c>
    </row>
    <row r="166" spans="1:10" ht="15" thickBot="1" x14ac:dyDescent="0.4">
      <c r="A166" s="103" t="s">
        <v>753</v>
      </c>
      <c r="B166" s="103" t="str">
        <f t="shared" si="2"/>
        <v>287</v>
      </c>
      <c r="C166" s="120" t="s">
        <v>428</v>
      </c>
      <c r="D166" s="120"/>
      <c r="E166" s="120" t="s">
        <v>286</v>
      </c>
      <c r="I166" s="103" t="s">
        <v>920</v>
      </c>
      <c r="J166" s="103" t="s">
        <v>1113</v>
      </c>
    </row>
    <row r="167" spans="1:10" ht="15" thickBot="1" x14ac:dyDescent="0.4">
      <c r="A167" s="103" t="s">
        <v>753</v>
      </c>
      <c r="B167" s="103" t="str">
        <f t="shared" si="2"/>
        <v>288</v>
      </c>
      <c r="C167" s="120" t="s">
        <v>430</v>
      </c>
      <c r="D167" s="120"/>
      <c r="E167" s="120" t="s">
        <v>286</v>
      </c>
      <c r="I167" s="103" t="s">
        <v>921</v>
      </c>
      <c r="J167" s="103" t="s">
        <v>1114</v>
      </c>
    </row>
    <row r="168" spans="1:10" ht="15" thickBot="1" x14ac:dyDescent="0.4">
      <c r="A168" s="103" t="s">
        <v>753</v>
      </c>
      <c r="B168" s="103" t="str">
        <f t="shared" si="2"/>
        <v>289</v>
      </c>
      <c r="C168" s="120" t="s">
        <v>432</v>
      </c>
      <c r="D168" s="120"/>
      <c r="E168" s="120" t="s">
        <v>183</v>
      </c>
      <c r="I168" s="103" t="s">
        <v>922</v>
      </c>
      <c r="J168" s="103" t="s">
        <v>1115</v>
      </c>
    </row>
    <row r="169" spans="1:10" ht="15" thickBot="1" x14ac:dyDescent="0.4">
      <c r="A169" s="103" t="s">
        <v>753</v>
      </c>
      <c r="B169" s="103" t="str">
        <f t="shared" si="2"/>
        <v>290</v>
      </c>
      <c r="C169" s="120" t="s">
        <v>434</v>
      </c>
      <c r="D169" s="120"/>
      <c r="E169" s="120" t="s">
        <v>286</v>
      </c>
      <c r="I169" s="103" t="s">
        <v>923</v>
      </c>
      <c r="J169" s="103" t="s">
        <v>1116</v>
      </c>
    </row>
    <row r="170" spans="1:10" ht="15" thickBot="1" x14ac:dyDescent="0.4">
      <c r="A170" s="103" t="s">
        <v>753</v>
      </c>
      <c r="B170" s="103" t="str">
        <f t="shared" si="2"/>
        <v>291</v>
      </c>
      <c r="C170" s="120" t="s">
        <v>436</v>
      </c>
      <c r="D170" s="120"/>
      <c r="E170" s="120" t="s">
        <v>183</v>
      </c>
      <c r="I170" s="103" t="s">
        <v>924</v>
      </c>
      <c r="J170" s="103" t="s">
        <v>1117</v>
      </c>
    </row>
    <row r="171" spans="1:10" ht="15" thickBot="1" x14ac:dyDescent="0.4">
      <c r="A171" s="103" t="s">
        <v>753</v>
      </c>
      <c r="B171" s="103" t="str">
        <f t="shared" si="2"/>
        <v>292</v>
      </c>
      <c r="C171" s="120" t="s">
        <v>438</v>
      </c>
      <c r="D171" s="120"/>
      <c r="E171" s="120" t="s">
        <v>409</v>
      </c>
      <c r="I171" s="103" t="s">
        <v>925</v>
      </c>
      <c r="J171" s="103" t="s">
        <v>1118</v>
      </c>
    </row>
    <row r="172" spans="1:10" ht="15" thickBot="1" x14ac:dyDescent="0.4">
      <c r="A172" s="103" t="s">
        <v>753</v>
      </c>
      <c r="B172" s="103" t="str">
        <f t="shared" si="2"/>
        <v>293</v>
      </c>
      <c r="C172" s="120" t="s">
        <v>440</v>
      </c>
      <c r="D172" s="120"/>
      <c r="E172" s="120" t="s">
        <v>183</v>
      </c>
      <c r="I172" s="103" t="s">
        <v>926</v>
      </c>
      <c r="J172" s="103" t="s">
        <v>1119</v>
      </c>
    </row>
    <row r="173" spans="1:10" ht="15" thickBot="1" x14ac:dyDescent="0.4">
      <c r="A173" s="103" t="s">
        <v>753</v>
      </c>
      <c r="B173" s="103" t="str">
        <f t="shared" si="2"/>
        <v>294</v>
      </c>
      <c r="C173" s="120" t="s">
        <v>442</v>
      </c>
      <c r="D173" s="120"/>
      <c r="E173" s="120" t="s">
        <v>183</v>
      </c>
      <c r="I173" s="103" t="s">
        <v>927</v>
      </c>
      <c r="J173" s="103" t="s">
        <v>1120</v>
      </c>
    </row>
    <row r="174" spans="1:10" ht="15" thickBot="1" x14ac:dyDescent="0.4">
      <c r="A174" s="103" t="s">
        <v>753</v>
      </c>
      <c r="B174" s="103" t="str">
        <f t="shared" si="2"/>
        <v>295</v>
      </c>
      <c r="C174" s="120" t="s">
        <v>444</v>
      </c>
      <c r="D174" s="120"/>
      <c r="E174" s="120" t="s">
        <v>183</v>
      </c>
      <c r="I174" s="103" t="s">
        <v>928</v>
      </c>
      <c r="J174" s="103" t="s">
        <v>1121</v>
      </c>
    </row>
    <row r="175" spans="1:10" ht="15" thickBot="1" x14ac:dyDescent="0.4">
      <c r="A175" s="103" t="s">
        <v>753</v>
      </c>
      <c r="B175" s="103" t="str">
        <f t="shared" si="2"/>
        <v>296</v>
      </c>
      <c r="C175" s="120" t="s">
        <v>446</v>
      </c>
      <c r="D175" s="120"/>
      <c r="E175" s="120" t="s">
        <v>183</v>
      </c>
      <c r="I175" s="103" t="s">
        <v>929</v>
      </c>
      <c r="J175" s="103" t="s">
        <v>1122</v>
      </c>
    </row>
    <row r="176" spans="1:10" ht="15" thickBot="1" x14ac:dyDescent="0.4">
      <c r="A176" s="103" t="s">
        <v>753</v>
      </c>
      <c r="B176" s="103" t="str">
        <f t="shared" si="2"/>
        <v>297</v>
      </c>
      <c r="C176" s="120" t="s">
        <v>448</v>
      </c>
      <c r="D176" s="120"/>
      <c r="E176" s="120" t="s">
        <v>183</v>
      </c>
      <c r="I176" s="103" t="s">
        <v>930</v>
      </c>
      <c r="J176" s="103" t="s">
        <v>1123</v>
      </c>
    </row>
    <row r="177" spans="1:10" ht="15" thickBot="1" x14ac:dyDescent="0.4">
      <c r="A177" s="103" t="s">
        <v>753</v>
      </c>
      <c r="B177" s="103" t="str">
        <f t="shared" si="2"/>
        <v>298</v>
      </c>
      <c r="C177" s="120" t="s">
        <v>450</v>
      </c>
      <c r="D177" s="120"/>
      <c r="E177" s="120" t="s">
        <v>183</v>
      </c>
      <c r="I177" s="103" t="s">
        <v>931</v>
      </c>
      <c r="J177" s="103" t="s">
        <v>1124</v>
      </c>
    </row>
    <row r="178" spans="1:10" ht="15" thickBot="1" x14ac:dyDescent="0.4">
      <c r="A178" s="103" t="s">
        <v>753</v>
      </c>
      <c r="B178" s="103" t="str">
        <f t="shared" si="2"/>
        <v>299</v>
      </c>
      <c r="C178" s="120" t="s">
        <v>452</v>
      </c>
      <c r="D178" s="120"/>
      <c r="E178" s="120" t="s">
        <v>183</v>
      </c>
      <c r="I178" s="103" t="s">
        <v>932</v>
      </c>
      <c r="J178" s="103" t="s">
        <v>1125</v>
      </c>
    </row>
    <row r="179" spans="1:10" ht="15" thickBot="1" x14ac:dyDescent="0.4">
      <c r="A179" s="103" t="s">
        <v>753</v>
      </c>
      <c r="B179" s="103" t="str">
        <f t="shared" si="2"/>
        <v>300</v>
      </c>
      <c r="C179" s="120" t="s">
        <v>454</v>
      </c>
      <c r="D179" s="120"/>
      <c r="E179" s="120" t="s">
        <v>183</v>
      </c>
      <c r="I179" s="103" t="s">
        <v>933</v>
      </c>
      <c r="J179" s="103" t="s">
        <v>1126</v>
      </c>
    </row>
    <row r="180" spans="1:10" ht="15" thickBot="1" x14ac:dyDescent="0.4">
      <c r="A180" s="103" t="s">
        <v>753</v>
      </c>
      <c r="B180" s="103" t="str">
        <f t="shared" si="2"/>
        <v>301</v>
      </c>
      <c r="C180" s="120" t="s">
        <v>456</v>
      </c>
      <c r="D180" s="120"/>
      <c r="E180" s="120" t="s">
        <v>183</v>
      </c>
      <c r="I180" s="103" t="s">
        <v>934</v>
      </c>
      <c r="J180" s="103" t="s">
        <v>1127</v>
      </c>
    </row>
    <row r="181" spans="1:10" ht="15" thickBot="1" x14ac:dyDescent="0.4">
      <c r="A181" s="103" t="s">
        <v>753</v>
      </c>
      <c r="B181" s="103" t="str">
        <f t="shared" si="2"/>
        <v>617</v>
      </c>
      <c r="C181" s="120" t="s">
        <v>586</v>
      </c>
      <c r="D181" s="120"/>
      <c r="E181" s="120" t="s">
        <v>253</v>
      </c>
      <c r="I181" s="103" t="s">
        <v>935</v>
      </c>
      <c r="J181" s="103" t="s">
        <v>1128</v>
      </c>
    </row>
    <row r="182" spans="1:10" ht="15" thickBot="1" x14ac:dyDescent="0.4">
      <c r="A182" s="103" t="s">
        <v>753</v>
      </c>
      <c r="B182" s="103" t="str">
        <f t="shared" si="2"/>
        <v>618</v>
      </c>
      <c r="C182" s="120" t="s">
        <v>588</v>
      </c>
      <c r="D182" s="120"/>
      <c r="E182" s="120" t="s">
        <v>589</v>
      </c>
      <c r="I182" s="103" t="s">
        <v>936</v>
      </c>
      <c r="J182" s="103" t="s">
        <v>1129</v>
      </c>
    </row>
    <row r="183" spans="1:10" ht="15" thickBot="1" x14ac:dyDescent="0.4">
      <c r="A183" s="103" t="s">
        <v>753</v>
      </c>
      <c r="B183" s="103" t="str">
        <f t="shared" si="2"/>
        <v>620</v>
      </c>
      <c r="C183" s="120" t="s">
        <v>593</v>
      </c>
      <c r="D183" s="120"/>
      <c r="E183" s="120" t="s">
        <v>589</v>
      </c>
      <c r="I183" s="103" t="s">
        <v>937</v>
      </c>
      <c r="J183" s="103" t="s">
        <v>1130</v>
      </c>
    </row>
    <row r="184" spans="1:10" ht="15" thickBot="1" x14ac:dyDescent="0.4">
      <c r="A184" s="103" t="s">
        <v>753</v>
      </c>
      <c r="B184" s="103" t="str">
        <f t="shared" si="2"/>
        <v>621</v>
      </c>
      <c r="C184" s="120" t="s">
        <v>595</v>
      </c>
      <c r="D184" s="120"/>
      <c r="E184" s="120" t="s">
        <v>253</v>
      </c>
      <c r="I184" s="103" t="s">
        <v>938</v>
      </c>
      <c r="J184" s="103" t="s">
        <v>1131</v>
      </c>
    </row>
    <row r="185" spans="1:10" ht="15" thickBot="1" x14ac:dyDescent="0.4">
      <c r="A185" s="103" t="s">
        <v>753</v>
      </c>
      <c r="B185" s="103" t="str">
        <f t="shared" si="2"/>
        <v>622</v>
      </c>
      <c r="C185" s="120" t="s">
        <v>597</v>
      </c>
      <c r="D185" s="120"/>
      <c r="E185" s="120" t="s">
        <v>253</v>
      </c>
      <c r="I185" s="103" t="s">
        <v>939</v>
      </c>
      <c r="J185" s="103" t="s">
        <v>1132</v>
      </c>
    </row>
    <row r="186" spans="1:10" ht="15" thickBot="1" x14ac:dyDescent="0.4">
      <c r="A186" s="103" t="s">
        <v>753</v>
      </c>
      <c r="B186" s="103" t="str">
        <f t="shared" si="2"/>
        <v>625</v>
      </c>
      <c r="C186" s="120" t="s">
        <v>601</v>
      </c>
      <c r="D186" s="120"/>
      <c r="E186" s="120" t="s">
        <v>589</v>
      </c>
      <c r="I186" s="103" t="s">
        <v>940</v>
      </c>
      <c r="J186" s="103" t="s">
        <v>1133</v>
      </c>
    </row>
    <row r="187" spans="1:10" ht="15" thickBot="1" x14ac:dyDescent="0.4">
      <c r="A187" s="103" t="s">
        <v>753</v>
      </c>
      <c r="B187" s="103" t="str">
        <f t="shared" si="2"/>
        <v>626</v>
      </c>
      <c r="C187" s="120" t="s">
        <v>604</v>
      </c>
      <c r="D187" s="120"/>
      <c r="E187" s="120" t="s">
        <v>589</v>
      </c>
      <c r="I187" s="103" t="s">
        <v>941</v>
      </c>
      <c r="J187" s="103" t="s">
        <v>1134</v>
      </c>
    </row>
    <row r="188" spans="1:10" ht="15" thickBot="1" x14ac:dyDescent="0.4">
      <c r="A188" s="103" t="s">
        <v>753</v>
      </c>
      <c r="B188" s="103" t="str">
        <f t="shared" si="2"/>
        <v>628</v>
      </c>
      <c r="C188" s="120" t="s">
        <v>607</v>
      </c>
      <c r="D188" s="120"/>
      <c r="E188" s="120" t="s">
        <v>589</v>
      </c>
      <c r="I188" s="103" t="s">
        <v>942</v>
      </c>
      <c r="J188" s="103" t="s">
        <v>1135</v>
      </c>
    </row>
    <row r="189" spans="1:10" ht="15" thickBot="1" x14ac:dyDescent="0.4">
      <c r="A189" s="103" t="s">
        <v>753</v>
      </c>
      <c r="B189" s="103" t="str">
        <f t="shared" si="2"/>
        <v>629</v>
      </c>
      <c r="C189" s="120" t="s">
        <v>609</v>
      </c>
      <c r="D189" s="120"/>
      <c r="E189" s="120" t="s">
        <v>589</v>
      </c>
      <c r="I189" s="103" t="s">
        <v>943</v>
      </c>
      <c r="J189" s="103" t="s">
        <v>1136</v>
      </c>
    </row>
    <row r="190" spans="1:10" ht="15" thickBot="1" x14ac:dyDescent="0.4">
      <c r="A190" s="103" t="s">
        <v>753</v>
      </c>
      <c r="B190" s="103" t="str">
        <f t="shared" si="2"/>
        <v>630</v>
      </c>
      <c r="C190" s="120" t="s">
        <v>611</v>
      </c>
      <c r="D190" s="120"/>
      <c r="E190" s="120" t="s">
        <v>589</v>
      </c>
      <c r="I190" s="103" t="s">
        <v>944</v>
      </c>
      <c r="J190" s="103" t="s">
        <v>1137</v>
      </c>
    </row>
    <row r="191" spans="1:10" ht="15" thickBot="1" x14ac:dyDescent="0.4">
      <c r="A191" s="103" t="s">
        <v>753</v>
      </c>
      <c r="B191" s="103" t="str">
        <f t="shared" si="2"/>
        <v>631</v>
      </c>
      <c r="C191" s="120" t="s">
        <v>613</v>
      </c>
      <c r="D191" s="120"/>
      <c r="E191" s="120" t="s">
        <v>589</v>
      </c>
      <c r="I191" s="103" t="s">
        <v>945</v>
      </c>
      <c r="J191" s="103" t="s">
        <v>1138</v>
      </c>
    </row>
    <row r="192" spans="1:10" ht="15" thickBot="1" x14ac:dyDescent="0.4">
      <c r="A192" s="103" t="s">
        <v>753</v>
      </c>
      <c r="B192" s="103" t="str">
        <f t="shared" si="2"/>
        <v>632</v>
      </c>
      <c r="C192" s="120" t="s">
        <v>615</v>
      </c>
      <c r="D192" s="120"/>
      <c r="E192" s="120" t="s">
        <v>589</v>
      </c>
      <c r="I192" s="103" t="s">
        <v>946</v>
      </c>
      <c r="J192" s="103" t="s">
        <v>1138</v>
      </c>
    </row>
    <row r="193" spans="1:10" ht="15" thickBot="1" x14ac:dyDescent="0.4">
      <c r="A193" s="103" t="s">
        <v>753</v>
      </c>
      <c r="B193" s="103" t="str">
        <f t="shared" si="2"/>
        <v>633</v>
      </c>
      <c r="C193" s="120" t="s">
        <v>617</v>
      </c>
      <c r="D193" s="120"/>
      <c r="E193" s="120" t="s">
        <v>589</v>
      </c>
      <c r="I193" s="103" t="s">
        <v>947</v>
      </c>
      <c r="J193" s="103" t="s">
        <v>1139</v>
      </c>
    </row>
    <row r="194" spans="1:10" ht="15" thickBot="1" x14ac:dyDescent="0.4">
      <c r="A194" s="103" t="s">
        <v>753</v>
      </c>
      <c r="B194" s="103" t="str">
        <f t="shared" si="2"/>
        <v>634</v>
      </c>
      <c r="C194" s="120" t="s">
        <v>619</v>
      </c>
      <c r="D194" s="120"/>
      <c r="E194" s="120" t="s">
        <v>589</v>
      </c>
      <c r="I194" s="103" t="s">
        <v>948</v>
      </c>
      <c r="J194" s="103" t="s">
        <v>1139</v>
      </c>
    </row>
    <row r="195" spans="1:10" ht="15" thickBot="1" x14ac:dyDescent="0.4">
      <c r="A195" s="103" t="s">
        <v>753</v>
      </c>
      <c r="B195" s="103" t="str">
        <f t="shared" ref="B195:B258" si="3">LEFT(C195,3)</f>
        <v>635</v>
      </c>
      <c r="C195" s="120" t="s">
        <v>621</v>
      </c>
      <c r="D195" s="120"/>
      <c r="E195" s="120" t="s">
        <v>589</v>
      </c>
      <c r="I195" s="103" t="s">
        <v>949</v>
      </c>
      <c r="J195" s="103" t="s">
        <v>1140</v>
      </c>
    </row>
    <row r="196" spans="1:10" ht="15" thickBot="1" x14ac:dyDescent="0.4">
      <c r="A196" s="103" t="s">
        <v>753</v>
      </c>
      <c r="B196" s="103" t="str">
        <f t="shared" si="3"/>
        <v>641</v>
      </c>
      <c r="C196" s="120" t="s">
        <v>624</v>
      </c>
      <c r="D196" s="120"/>
      <c r="E196" s="120" t="s">
        <v>589</v>
      </c>
      <c r="I196" s="103" t="s">
        <v>950</v>
      </c>
      <c r="J196" s="103" t="s">
        <v>1140</v>
      </c>
    </row>
    <row r="197" spans="1:10" ht="15" thickBot="1" x14ac:dyDescent="0.4">
      <c r="A197" s="103" t="s">
        <v>753</v>
      </c>
      <c r="B197" s="103" t="str">
        <f t="shared" si="3"/>
        <v>642</v>
      </c>
      <c r="C197" s="120" t="s">
        <v>626</v>
      </c>
      <c r="D197" s="120"/>
      <c r="E197" s="120" t="s">
        <v>589</v>
      </c>
      <c r="I197" s="103" t="s">
        <v>951</v>
      </c>
      <c r="J197" s="103" t="s">
        <v>1141</v>
      </c>
    </row>
    <row r="198" spans="1:10" ht="15" thickBot="1" x14ac:dyDescent="0.4">
      <c r="A198" s="103" t="s">
        <v>753</v>
      </c>
      <c r="B198" s="103" t="str">
        <f t="shared" si="3"/>
        <v>643</v>
      </c>
      <c r="C198" s="120" t="s">
        <v>628</v>
      </c>
      <c r="D198" s="120"/>
      <c r="E198" s="120" t="s">
        <v>589</v>
      </c>
      <c r="I198" s="103" t="s">
        <v>952</v>
      </c>
      <c r="J198" s="103" t="s">
        <v>1141</v>
      </c>
    </row>
    <row r="199" spans="1:10" ht="15" thickBot="1" x14ac:dyDescent="0.4">
      <c r="A199" s="103" t="s">
        <v>753</v>
      </c>
      <c r="B199" s="103" t="str">
        <f t="shared" si="3"/>
        <v>644</v>
      </c>
      <c r="C199" s="120" t="s">
        <v>630</v>
      </c>
      <c r="D199" s="120"/>
      <c r="E199" s="120" t="s">
        <v>589</v>
      </c>
      <c r="I199" s="103" t="s">
        <v>953</v>
      </c>
      <c r="J199" s="103" t="s">
        <v>1142</v>
      </c>
    </row>
    <row r="200" spans="1:10" ht="15" thickBot="1" x14ac:dyDescent="0.4">
      <c r="A200" s="103" t="s">
        <v>753</v>
      </c>
      <c r="B200" s="103" t="str">
        <f t="shared" si="3"/>
        <v>645</v>
      </c>
      <c r="C200" s="120" t="s">
        <v>632</v>
      </c>
      <c r="D200" s="120"/>
      <c r="E200" s="120" t="s">
        <v>589</v>
      </c>
      <c r="I200" s="103" t="s">
        <v>954</v>
      </c>
      <c r="J200" s="103" t="s">
        <v>1143</v>
      </c>
    </row>
    <row r="201" spans="1:10" ht="15" thickBot="1" x14ac:dyDescent="0.4">
      <c r="A201" s="103" t="s">
        <v>753</v>
      </c>
      <c r="B201" s="103" t="str">
        <f t="shared" si="3"/>
        <v>651</v>
      </c>
      <c r="C201" s="120" t="s">
        <v>634</v>
      </c>
      <c r="D201" s="120"/>
      <c r="E201" s="120" t="s">
        <v>589</v>
      </c>
      <c r="I201" s="103" t="s">
        <v>955</v>
      </c>
      <c r="J201" s="103" t="s">
        <v>1144</v>
      </c>
    </row>
    <row r="202" spans="1:10" ht="15" thickBot="1" x14ac:dyDescent="0.4">
      <c r="A202" s="103" t="s">
        <v>753</v>
      </c>
      <c r="B202" s="103" t="str">
        <f t="shared" si="3"/>
        <v>652</v>
      </c>
      <c r="C202" s="120" t="s">
        <v>636</v>
      </c>
      <c r="D202" s="120"/>
      <c r="E202" s="120" t="s">
        <v>589</v>
      </c>
      <c r="I202" s="103" t="s">
        <v>956</v>
      </c>
      <c r="J202" s="103" t="s">
        <v>1145</v>
      </c>
    </row>
    <row r="203" spans="1:10" ht="15" thickBot="1" x14ac:dyDescent="0.4">
      <c r="A203" s="103" t="s">
        <v>753</v>
      </c>
      <c r="B203" s="103" t="str">
        <f t="shared" si="3"/>
        <v>653</v>
      </c>
      <c r="C203" s="120" t="s">
        <v>638</v>
      </c>
      <c r="D203" s="120"/>
      <c r="E203" s="120" t="s">
        <v>589</v>
      </c>
      <c r="I203" s="103" t="s">
        <v>957</v>
      </c>
      <c r="J203" s="103" t="s">
        <v>1146</v>
      </c>
    </row>
    <row r="204" spans="1:10" ht="15" thickBot="1" x14ac:dyDescent="0.4">
      <c r="A204" s="103" t="s">
        <v>753</v>
      </c>
      <c r="B204" s="103" t="str">
        <f t="shared" si="3"/>
        <v>654</v>
      </c>
      <c r="C204" s="120" t="s">
        <v>640</v>
      </c>
      <c r="D204" s="120"/>
      <c r="E204" s="120" t="s">
        <v>253</v>
      </c>
      <c r="I204" s="103" t="s">
        <v>958</v>
      </c>
      <c r="J204" s="103" t="s">
        <v>1147</v>
      </c>
    </row>
    <row r="205" spans="1:10" ht="15" thickBot="1" x14ac:dyDescent="0.4">
      <c r="A205" s="103" t="s">
        <v>753</v>
      </c>
      <c r="B205" s="103" t="str">
        <f t="shared" si="3"/>
        <v>655</v>
      </c>
      <c r="C205" s="120" t="s">
        <v>642</v>
      </c>
      <c r="D205" s="120"/>
      <c r="E205" s="120" t="s">
        <v>253</v>
      </c>
      <c r="I205" s="103" t="s">
        <v>959</v>
      </c>
      <c r="J205" s="103" t="s">
        <v>1148</v>
      </c>
    </row>
    <row r="206" spans="1:10" ht="15" thickBot="1" x14ac:dyDescent="0.4">
      <c r="A206" s="103" t="s">
        <v>753</v>
      </c>
      <c r="B206" s="103" t="str">
        <f t="shared" si="3"/>
        <v>656</v>
      </c>
      <c r="C206" s="120" t="s">
        <v>644</v>
      </c>
      <c r="D206" s="120"/>
      <c r="E206" s="120" t="s">
        <v>589</v>
      </c>
      <c r="I206" s="103" t="s">
        <v>960</v>
      </c>
      <c r="J206" s="103" t="s">
        <v>1149</v>
      </c>
    </row>
    <row r="207" spans="1:10" ht="15" thickBot="1" x14ac:dyDescent="0.4">
      <c r="A207" s="103" t="s">
        <v>753</v>
      </c>
      <c r="B207" s="103" t="str">
        <f t="shared" si="3"/>
        <v>657</v>
      </c>
      <c r="C207" s="120" t="s">
        <v>646</v>
      </c>
      <c r="D207" s="120"/>
      <c r="E207" s="120" t="s">
        <v>253</v>
      </c>
      <c r="I207" s="103" t="s">
        <v>961</v>
      </c>
      <c r="J207" s="103" t="s">
        <v>1150</v>
      </c>
    </row>
    <row r="208" spans="1:10" ht="15" thickBot="1" x14ac:dyDescent="0.4">
      <c r="A208" s="103" t="s">
        <v>753</v>
      </c>
      <c r="B208" s="103" t="str">
        <f t="shared" si="3"/>
        <v>661</v>
      </c>
      <c r="C208" s="120" t="s">
        <v>650</v>
      </c>
      <c r="D208" s="120"/>
      <c r="E208" s="120" t="s">
        <v>589</v>
      </c>
      <c r="I208" s="103" t="s">
        <v>962</v>
      </c>
      <c r="J208" s="103" t="s">
        <v>1151</v>
      </c>
    </row>
    <row r="209" spans="1:10" ht="15" thickBot="1" x14ac:dyDescent="0.4">
      <c r="A209" s="103" t="s">
        <v>753</v>
      </c>
      <c r="B209" s="103" t="str">
        <f t="shared" si="3"/>
        <v>662</v>
      </c>
      <c r="C209" s="120" t="s">
        <v>652</v>
      </c>
      <c r="D209" s="120"/>
      <c r="E209" s="120" t="s">
        <v>589</v>
      </c>
      <c r="I209" s="103" t="s">
        <v>963</v>
      </c>
      <c r="J209" s="103" t="s">
        <v>1152</v>
      </c>
    </row>
    <row r="210" spans="1:10" ht="15" thickBot="1" x14ac:dyDescent="0.4">
      <c r="A210" s="103" t="s">
        <v>753</v>
      </c>
      <c r="B210" s="103" t="str">
        <f t="shared" si="3"/>
        <v>663</v>
      </c>
      <c r="C210" s="120" t="s">
        <v>654</v>
      </c>
      <c r="D210" s="120"/>
      <c r="E210" s="120" t="s">
        <v>589</v>
      </c>
      <c r="I210" s="103" t="s">
        <v>964</v>
      </c>
      <c r="J210" s="103" t="s">
        <v>1153</v>
      </c>
    </row>
    <row r="211" spans="1:10" ht="15" thickBot="1" x14ac:dyDescent="0.4">
      <c r="A211" s="103" t="s">
        <v>753</v>
      </c>
      <c r="B211" s="103" t="str">
        <f t="shared" si="3"/>
        <v>664</v>
      </c>
      <c r="C211" s="120" t="s">
        <v>656</v>
      </c>
      <c r="D211" s="120"/>
      <c r="E211" s="120" t="s">
        <v>589</v>
      </c>
      <c r="I211" s="103" t="s">
        <v>965</v>
      </c>
      <c r="J211" s="103" t="s">
        <v>1154</v>
      </c>
    </row>
    <row r="212" spans="1:10" ht="15" thickBot="1" x14ac:dyDescent="0.4">
      <c r="A212" s="103" t="s">
        <v>753</v>
      </c>
      <c r="B212" s="103" t="str">
        <f t="shared" si="3"/>
        <v>665</v>
      </c>
      <c r="C212" s="120" t="s">
        <v>658</v>
      </c>
      <c r="D212" s="120"/>
      <c r="E212" s="120" t="s">
        <v>589</v>
      </c>
      <c r="I212" s="103" t="s">
        <v>966</v>
      </c>
      <c r="J212" s="103" t="s">
        <v>1155</v>
      </c>
    </row>
    <row r="213" spans="1:10" ht="15" thickBot="1" x14ac:dyDescent="0.4">
      <c r="A213" s="103" t="s">
        <v>753</v>
      </c>
      <c r="B213" s="103" t="str">
        <f t="shared" si="3"/>
        <v>666</v>
      </c>
      <c r="C213" s="120" t="s">
        <v>660</v>
      </c>
      <c r="D213" s="120"/>
      <c r="E213" s="120" t="s">
        <v>253</v>
      </c>
      <c r="I213" s="103" t="s">
        <v>967</v>
      </c>
      <c r="J213" s="103" t="s">
        <v>1156</v>
      </c>
    </row>
    <row r="214" spans="1:10" ht="15" thickBot="1" x14ac:dyDescent="0.4">
      <c r="A214" s="103" t="s">
        <v>753</v>
      </c>
      <c r="B214" s="103" t="str">
        <f t="shared" si="3"/>
        <v>667</v>
      </c>
      <c r="C214" s="120" t="s">
        <v>662</v>
      </c>
      <c r="D214" s="120"/>
      <c r="E214" s="120" t="s">
        <v>253</v>
      </c>
      <c r="I214" s="103" t="s">
        <v>968</v>
      </c>
      <c r="J214" s="103" t="s">
        <v>1157</v>
      </c>
    </row>
    <row r="215" spans="1:10" ht="15" thickBot="1" x14ac:dyDescent="0.4">
      <c r="A215" s="103" t="s">
        <v>753</v>
      </c>
      <c r="B215" s="103" t="str">
        <f t="shared" si="3"/>
        <v>668</v>
      </c>
      <c r="C215" s="120" t="s">
        <v>664</v>
      </c>
      <c r="D215" s="120"/>
      <c r="E215" s="120" t="s">
        <v>253</v>
      </c>
      <c r="I215" s="103" t="s">
        <v>969</v>
      </c>
      <c r="J215" s="103" t="s">
        <v>1158</v>
      </c>
    </row>
    <row r="216" spans="1:10" ht="15" thickBot="1" x14ac:dyDescent="0.4">
      <c r="A216" s="103" t="s">
        <v>753</v>
      </c>
      <c r="B216" s="103" t="str">
        <f t="shared" si="3"/>
        <v>669</v>
      </c>
      <c r="C216" s="120" t="s">
        <v>665</v>
      </c>
      <c r="D216" s="120"/>
      <c r="E216" s="120" t="s">
        <v>253</v>
      </c>
      <c r="I216" s="103" t="s">
        <v>970</v>
      </c>
      <c r="J216" s="103" t="s">
        <v>1159</v>
      </c>
    </row>
    <row r="217" spans="1:10" ht="15" thickBot="1" x14ac:dyDescent="0.4">
      <c r="A217" s="103" t="s">
        <v>753</v>
      </c>
      <c r="B217" s="103" t="str">
        <f t="shared" si="3"/>
        <v>802</v>
      </c>
      <c r="C217" s="120" t="s">
        <v>670</v>
      </c>
      <c r="D217" s="120"/>
      <c r="E217" s="120" t="s">
        <v>183</v>
      </c>
      <c r="I217" s="103" t="s">
        <v>971</v>
      </c>
      <c r="J217" s="103" t="s">
        <v>1160</v>
      </c>
    </row>
    <row r="218" spans="1:10" ht="15" thickBot="1" x14ac:dyDescent="0.4">
      <c r="A218" s="103" t="s">
        <v>753</v>
      </c>
      <c r="B218" s="103" t="str">
        <f t="shared" si="3"/>
        <v>803</v>
      </c>
      <c r="C218" s="120" t="s">
        <v>673</v>
      </c>
      <c r="D218" s="120"/>
      <c r="E218" s="120" t="s">
        <v>183</v>
      </c>
      <c r="I218" s="103" t="s">
        <v>972</v>
      </c>
      <c r="J218" s="103" t="s">
        <v>1160</v>
      </c>
    </row>
    <row r="219" spans="1:10" ht="15" thickBot="1" x14ac:dyDescent="0.4">
      <c r="A219" s="103" t="s">
        <v>753</v>
      </c>
      <c r="B219" s="103" t="str">
        <f t="shared" si="3"/>
        <v>806</v>
      </c>
      <c r="C219" s="120" t="s">
        <v>676</v>
      </c>
      <c r="D219" s="120"/>
      <c r="E219" s="120" t="s">
        <v>183</v>
      </c>
      <c r="I219" s="103" t="s">
        <v>973</v>
      </c>
      <c r="J219" s="103" t="s">
        <v>1161</v>
      </c>
    </row>
    <row r="220" spans="1:10" ht="15" thickBot="1" x14ac:dyDescent="0.4">
      <c r="A220" s="103" t="s">
        <v>753</v>
      </c>
      <c r="B220" s="103" t="str">
        <f t="shared" si="3"/>
        <v>807</v>
      </c>
      <c r="C220" s="120" t="s">
        <v>679</v>
      </c>
      <c r="D220" s="120"/>
      <c r="E220" s="120" t="s">
        <v>183</v>
      </c>
      <c r="I220" s="103" t="s">
        <v>974</v>
      </c>
      <c r="J220" s="103" t="s">
        <v>935</v>
      </c>
    </row>
    <row r="221" spans="1:10" ht="15" thickBot="1" x14ac:dyDescent="0.4">
      <c r="A221" s="103" t="s">
        <v>753</v>
      </c>
      <c r="B221" s="103" t="str">
        <f t="shared" si="3"/>
        <v>808</v>
      </c>
      <c r="C221" s="120" t="s">
        <v>681</v>
      </c>
      <c r="D221" s="120"/>
      <c r="E221" s="120" t="s">
        <v>183</v>
      </c>
      <c r="I221" s="103" t="s">
        <v>975</v>
      </c>
      <c r="J221" s="103" t="s">
        <v>936</v>
      </c>
    </row>
    <row r="222" spans="1:10" ht="15" thickBot="1" x14ac:dyDescent="0.4">
      <c r="A222" s="103" t="s">
        <v>753</v>
      </c>
      <c r="B222" s="103" t="str">
        <f t="shared" si="3"/>
        <v>809</v>
      </c>
      <c r="C222" s="120" t="s">
        <v>683</v>
      </c>
      <c r="D222" s="120"/>
      <c r="E222" s="120" t="s">
        <v>183</v>
      </c>
      <c r="I222" s="103" t="s">
        <v>976</v>
      </c>
      <c r="J222" s="103" t="s">
        <v>1162</v>
      </c>
    </row>
    <row r="223" spans="1:10" ht="15" thickBot="1" x14ac:dyDescent="0.4">
      <c r="A223" s="103" t="s">
        <v>753</v>
      </c>
      <c r="B223" s="103" t="str">
        <f t="shared" si="3"/>
        <v>812</v>
      </c>
      <c r="C223" s="120" t="s">
        <v>687</v>
      </c>
      <c r="D223" s="120"/>
      <c r="E223" s="120" t="s">
        <v>183</v>
      </c>
      <c r="I223" s="103" t="s">
        <v>977</v>
      </c>
      <c r="J223" s="103" t="s">
        <v>937</v>
      </c>
    </row>
    <row r="224" spans="1:10" ht="15" thickBot="1" x14ac:dyDescent="0.4">
      <c r="A224" s="103" t="s">
        <v>753</v>
      </c>
      <c r="B224" s="103" t="str">
        <f t="shared" si="3"/>
        <v>849</v>
      </c>
      <c r="C224" s="120" t="s">
        <v>691</v>
      </c>
      <c r="D224" s="120"/>
      <c r="E224" s="120" t="s">
        <v>183</v>
      </c>
      <c r="I224" s="103" t="s">
        <v>978</v>
      </c>
      <c r="J224" s="103" t="s">
        <v>938</v>
      </c>
    </row>
    <row r="225" spans="1:10" ht="15" thickBot="1" x14ac:dyDescent="0.4">
      <c r="A225" s="103" t="s">
        <v>753</v>
      </c>
      <c r="B225" s="103" t="str">
        <f t="shared" si="3"/>
        <v>850</v>
      </c>
      <c r="C225" s="120" t="s">
        <v>692</v>
      </c>
      <c r="D225" s="120"/>
      <c r="E225" s="120" t="s">
        <v>183</v>
      </c>
      <c r="I225" s="103" t="s">
        <v>979</v>
      </c>
      <c r="J225" s="103" t="s">
        <v>939</v>
      </c>
    </row>
    <row r="226" spans="1:10" ht="15" thickBot="1" x14ac:dyDescent="0.4">
      <c r="A226" s="103" t="s">
        <v>753</v>
      </c>
      <c r="B226" s="103" t="str">
        <f t="shared" si="3"/>
        <v>851</v>
      </c>
      <c r="C226" s="120" t="s">
        <v>693</v>
      </c>
      <c r="D226" s="120"/>
      <c r="E226" s="120" t="s">
        <v>183</v>
      </c>
      <c r="I226" s="103" t="s">
        <v>980</v>
      </c>
      <c r="J226" s="103" t="s">
        <v>1163</v>
      </c>
    </row>
    <row r="227" spans="1:10" ht="15" thickBot="1" x14ac:dyDescent="0.4">
      <c r="A227" s="103" t="s">
        <v>753</v>
      </c>
      <c r="B227" s="103" t="str">
        <f t="shared" si="3"/>
        <v>852</v>
      </c>
      <c r="C227" s="120" t="s">
        <v>694</v>
      </c>
      <c r="D227" s="120"/>
      <c r="E227" s="120" t="s">
        <v>183</v>
      </c>
      <c r="I227" s="103" t="s">
        <v>981</v>
      </c>
      <c r="J227" s="103" t="s">
        <v>1164</v>
      </c>
    </row>
    <row r="228" spans="1:10" ht="15" thickBot="1" x14ac:dyDescent="0.4">
      <c r="A228" s="103" t="s">
        <v>753</v>
      </c>
      <c r="B228" s="103" t="str">
        <f t="shared" si="3"/>
        <v>853</v>
      </c>
      <c r="C228" s="120" t="s">
        <v>695</v>
      </c>
      <c r="D228" s="120"/>
      <c r="E228" s="120" t="s">
        <v>183</v>
      </c>
      <c r="I228" s="103" t="s">
        <v>982</v>
      </c>
      <c r="J228" s="103" t="s">
        <v>940</v>
      </c>
    </row>
    <row r="229" spans="1:10" ht="15" thickBot="1" x14ac:dyDescent="0.4">
      <c r="A229" s="103" t="s">
        <v>753</v>
      </c>
      <c r="B229" s="103" t="str">
        <f t="shared" si="3"/>
        <v>854</v>
      </c>
      <c r="C229" s="120" t="s">
        <v>696</v>
      </c>
      <c r="D229" s="120"/>
      <c r="E229" s="120" t="s">
        <v>183</v>
      </c>
      <c r="I229" s="103" t="s">
        <v>983</v>
      </c>
      <c r="J229" s="103" t="s">
        <v>941</v>
      </c>
    </row>
    <row r="230" spans="1:10" ht="15" thickBot="1" x14ac:dyDescent="0.4">
      <c r="A230" s="103" t="s">
        <v>753</v>
      </c>
      <c r="B230" s="103" t="str">
        <f t="shared" si="3"/>
        <v>855</v>
      </c>
      <c r="C230" s="120" t="s">
        <v>697</v>
      </c>
      <c r="D230" s="120"/>
      <c r="E230" s="120" t="s">
        <v>183</v>
      </c>
      <c r="I230" s="103" t="s">
        <v>984</v>
      </c>
      <c r="J230" s="103" t="s">
        <v>1165</v>
      </c>
    </row>
    <row r="231" spans="1:10" ht="15" thickBot="1" x14ac:dyDescent="0.4">
      <c r="A231" s="103" t="s">
        <v>753</v>
      </c>
      <c r="B231" s="103" t="str">
        <f t="shared" si="3"/>
        <v>088</v>
      </c>
      <c r="C231" s="120" t="s">
        <v>266</v>
      </c>
      <c r="D231" s="120"/>
      <c r="E231" s="120" t="s">
        <v>183</v>
      </c>
      <c r="I231" s="103" t="s">
        <v>839</v>
      </c>
      <c r="J231" s="103" t="s">
        <v>942</v>
      </c>
    </row>
    <row r="232" spans="1:10" ht="15" thickBot="1" x14ac:dyDescent="0.4">
      <c r="A232" s="103" t="s">
        <v>753</v>
      </c>
      <c r="B232" s="103" t="str">
        <f t="shared" si="3"/>
        <v>218</v>
      </c>
      <c r="C232" s="120" t="s">
        <v>748</v>
      </c>
      <c r="D232" s="120"/>
      <c r="E232" s="120" t="s">
        <v>286</v>
      </c>
      <c r="I232" s="103" t="s">
        <v>985</v>
      </c>
      <c r="J232" s="103" t="s">
        <v>943</v>
      </c>
    </row>
    <row r="233" spans="1:10" ht="15" thickBot="1" x14ac:dyDescent="0.4">
      <c r="A233" s="103" t="s">
        <v>753</v>
      </c>
      <c r="B233" s="103" t="str">
        <f t="shared" si="3"/>
        <v>609</v>
      </c>
      <c r="C233" s="120" t="s">
        <v>751</v>
      </c>
      <c r="D233" s="120"/>
      <c r="E233" s="120" t="s">
        <v>589</v>
      </c>
      <c r="I233" s="103" t="s">
        <v>986</v>
      </c>
      <c r="J233" s="103" t="s">
        <v>944</v>
      </c>
    </row>
    <row r="234" spans="1:10" ht="15" thickBot="1" x14ac:dyDescent="0.4">
      <c r="A234" s="103" t="s">
        <v>753</v>
      </c>
      <c r="B234" s="103" t="str">
        <f t="shared" si="3"/>
        <v>610</v>
      </c>
      <c r="C234" s="120" t="s">
        <v>752</v>
      </c>
      <c r="D234" s="120"/>
      <c r="E234" s="120" t="s">
        <v>589</v>
      </c>
      <c r="I234" s="103" t="s">
        <v>987</v>
      </c>
      <c r="J234" s="103" t="s">
        <v>945</v>
      </c>
    </row>
    <row r="235" spans="1:10" ht="15" thickBot="1" x14ac:dyDescent="0.4">
      <c r="A235" s="103" t="s">
        <v>755</v>
      </c>
      <c r="B235" s="103" t="str">
        <f t="shared" si="3"/>
        <v>901</v>
      </c>
      <c r="C235" s="120" t="s">
        <v>701</v>
      </c>
      <c r="D235" s="120"/>
      <c r="E235" s="120" t="s">
        <v>702</v>
      </c>
      <c r="J235" s="103" t="s">
        <v>946</v>
      </c>
    </row>
    <row r="236" spans="1:10" ht="15" thickBot="1" x14ac:dyDescent="0.4">
      <c r="A236" s="103" t="s">
        <v>755</v>
      </c>
      <c r="B236" s="103" t="str">
        <f t="shared" si="3"/>
        <v>902</v>
      </c>
      <c r="C236" s="120" t="s">
        <v>703</v>
      </c>
      <c r="D236" s="120"/>
      <c r="E236" s="120" t="s">
        <v>704</v>
      </c>
      <c r="J236" s="103" t="s">
        <v>947</v>
      </c>
    </row>
    <row r="237" spans="1:10" ht="15" thickBot="1" x14ac:dyDescent="0.4">
      <c r="A237" s="103" t="s">
        <v>755</v>
      </c>
      <c r="B237" s="103" t="str">
        <f t="shared" si="3"/>
        <v>903</v>
      </c>
      <c r="C237" s="120" t="s">
        <v>705</v>
      </c>
      <c r="D237" s="120"/>
      <c r="E237" s="120" t="s">
        <v>702</v>
      </c>
      <c r="J237" s="103" t="s">
        <v>948</v>
      </c>
    </row>
    <row r="238" spans="1:10" ht="15" thickBot="1" x14ac:dyDescent="0.4">
      <c r="A238" s="103" t="s">
        <v>755</v>
      </c>
      <c r="B238" s="103" t="str">
        <f t="shared" si="3"/>
        <v>904</v>
      </c>
      <c r="C238" s="120" t="s">
        <v>706</v>
      </c>
      <c r="D238" s="120"/>
      <c r="E238" s="120" t="s">
        <v>707</v>
      </c>
      <c r="J238" s="103" t="s">
        <v>949</v>
      </c>
    </row>
    <row r="239" spans="1:10" ht="15" thickBot="1" x14ac:dyDescent="0.4">
      <c r="A239" s="103" t="s">
        <v>755</v>
      </c>
      <c r="B239" s="103" t="str">
        <f t="shared" si="3"/>
        <v>905</v>
      </c>
      <c r="C239" s="120" t="s">
        <v>708</v>
      </c>
      <c r="D239" s="120"/>
      <c r="E239" s="120" t="s">
        <v>709</v>
      </c>
      <c r="J239" s="103" t="s">
        <v>1166</v>
      </c>
    </row>
    <row r="240" spans="1:10" ht="15" thickBot="1" x14ac:dyDescent="0.4">
      <c r="A240" s="103" t="s">
        <v>755</v>
      </c>
      <c r="B240" s="103" t="str">
        <f t="shared" si="3"/>
        <v>906</v>
      </c>
      <c r="C240" s="120" t="s">
        <v>710</v>
      </c>
      <c r="D240" s="120"/>
      <c r="E240" s="120" t="s">
        <v>709</v>
      </c>
      <c r="J240" s="103" t="s">
        <v>950</v>
      </c>
    </row>
    <row r="241" spans="1:10" ht="15" thickBot="1" x14ac:dyDescent="0.4">
      <c r="A241" s="103" t="s">
        <v>755</v>
      </c>
      <c r="B241" s="103" t="str">
        <f t="shared" si="3"/>
        <v>907</v>
      </c>
      <c r="C241" s="120" t="s">
        <v>711</v>
      </c>
      <c r="D241" s="120"/>
      <c r="E241" s="120" t="s">
        <v>702</v>
      </c>
      <c r="J241" s="103" t="s">
        <v>951</v>
      </c>
    </row>
    <row r="242" spans="1:10" ht="15" thickBot="1" x14ac:dyDescent="0.4">
      <c r="A242" s="103" t="s">
        <v>755</v>
      </c>
      <c r="B242" s="103" t="str">
        <f t="shared" si="3"/>
        <v>911</v>
      </c>
      <c r="C242" s="120" t="s">
        <v>712</v>
      </c>
      <c r="D242" s="120"/>
      <c r="E242" s="120" t="s">
        <v>702</v>
      </c>
      <c r="J242" s="103" t="s">
        <v>952</v>
      </c>
    </row>
    <row r="243" spans="1:10" ht="15" thickBot="1" x14ac:dyDescent="0.4">
      <c r="A243" s="103" t="s">
        <v>755</v>
      </c>
      <c r="B243" s="103" t="str">
        <f t="shared" si="3"/>
        <v>916</v>
      </c>
      <c r="C243" s="120" t="s">
        <v>713</v>
      </c>
      <c r="D243" s="120"/>
      <c r="E243" s="120" t="s">
        <v>702</v>
      </c>
      <c r="J243" s="103" t="s">
        <v>953</v>
      </c>
    </row>
    <row r="244" spans="1:10" ht="15" thickBot="1" x14ac:dyDescent="0.4">
      <c r="A244" s="103" t="s">
        <v>755</v>
      </c>
      <c r="B244" s="103" t="str">
        <f t="shared" si="3"/>
        <v>931</v>
      </c>
      <c r="C244" s="120" t="s">
        <v>714</v>
      </c>
      <c r="D244" s="120"/>
      <c r="E244" s="120" t="s">
        <v>702</v>
      </c>
      <c r="J244" s="103" t="s">
        <v>954</v>
      </c>
    </row>
    <row r="245" spans="1:10" ht="15" thickBot="1" x14ac:dyDescent="0.4">
      <c r="A245" s="103" t="s">
        <v>755</v>
      </c>
      <c r="B245" s="103" t="str">
        <f t="shared" si="3"/>
        <v>941</v>
      </c>
      <c r="C245" s="120" t="s">
        <v>715</v>
      </c>
      <c r="D245" s="120"/>
      <c r="E245" s="120" t="s">
        <v>707</v>
      </c>
      <c r="J245" s="103" t="s">
        <v>955</v>
      </c>
    </row>
    <row r="246" spans="1:10" ht="15" thickBot="1" x14ac:dyDescent="0.4">
      <c r="A246" s="103" t="s">
        <v>755</v>
      </c>
      <c r="B246" s="103" t="str">
        <f t="shared" si="3"/>
        <v>942</v>
      </c>
      <c r="C246" s="120" t="s">
        <v>716</v>
      </c>
      <c r="D246" s="120"/>
      <c r="E246" s="120" t="s">
        <v>707</v>
      </c>
      <c r="J246" s="103" t="s">
        <v>956</v>
      </c>
    </row>
    <row r="247" spans="1:10" ht="15" thickBot="1" x14ac:dyDescent="0.4">
      <c r="A247" s="103" t="s">
        <v>755</v>
      </c>
      <c r="B247" s="103" t="str">
        <f t="shared" si="3"/>
        <v>943</v>
      </c>
      <c r="C247" s="120" t="s">
        <v>717</v>
      </c>
      <c r="D247" s="120"/>
      <c r="E247" s="120" t="s">
        <v>707</v>
      </c>
      <c r="J247" s="103" t="s">
        <v>957</v>
      </c>
    </row>
    <row r="248" spans="1:10" ht="15" thickBot="1" x14ac:dyDescent="0.4">
      <c r="A248" s="103" t="s">
        <v>755</v>
      </c>
      <c r="B248" s="103" t="str">
        <f t="shared" si="3"/>
        <v>944</v>
      </c>
      <c r="C248" s="120" t="s">
        <v>718</v>
      </c>
      <c r="D248" s="120"/>
      <c r="E248" s="120" t="s">
        <v>707</v>
      </c>
      <c r="J248" s="103" t="s">
        <v>958</v>
      </c>
    </row>
    <row r="249" spans="1:10" ht="15" thickBot="1" x14ac:dyDescent="0.4">
      <c r="A249" s="103" t="s">
        <v>755</v>
      </c>
      <c r="B249" s="103" t="str">
        <f t="shared" si="3"/>
        <v>950</v>
      </c>
      <c r="C249" s="120" t="s">
        <v>719</v>
      </c>
      <c r="D249" s="120"/>
      <c r="E249" s="120" t="s">
        <v>720</v>
      </c>
      <c r="J249" s="103" t="s">
        <v>959</v>
      </c>
    </row>
    <row r="250" spans="1:10" ht="15" thickBot="1" x14ac:dyDescent="0.4">
      <c r="A250" s="103" t="s">
        <v>755</v>
      </c>
      <c r="B250" s="103" t="str">
        <f t="shared" si="3"/>
        <v>951</v>
      </c>
      <c r="C250" s="120" t="s">
        <v>721</v>
      </c>
      <c r="D250" s="120"/>
      <c r="E250" s="120" t="s">
        <v>704</v>
      </c>
      <c r="J250" s="103" t="s">
        <v>960</v>
      </c>
    </row>
    <row r="251" spans="1:10" ht="15" thickBot="1" x14ac:dyDescent="0.4">
      <c r="A251" s="103" t="s">
        <v>755</v>
      </c>
      <c r="B251" s="103" t="str">
        <f t="shared" si="3"/>
        <v>952</v>
      </c>
      <c r="C251" s="120" t="s">
        <v>722</v>
      </c>
      <c r="D251" s="120"/>
      <c r="E251" s="120" t="s">
        <v>702</v>
      </c>
      <c r="J251" s="103" t="s">
        <v>961</v>
      </c>
    </row>
    <row r="252" spans="1:10" ht="15" thickBot="1" x14ac:dyDescent="0.4">
      <c r="A252" s="103" t="s">
        <v>755</v>
      </c>
      <c r="B252" s="103" t="str">
        <f t="shared" si="3"/>
        <v>953</v>
      </c>
      <c r="C252" s="120" t="s">
        <v>723</v>
      </c>
      <c r="D252" s="120"/>
      <c r="E252" s="120" t="s">
        <v>702</v>
      </c>
      <c r="J252" s="103" t="s">
        <v>1167</v>
      </c>
    </row>
    <row r="253" spans="1:10" ht="15" thickBot="1" x14ac:dyDescent="0.4">
      <c r="A253" s="103" t="s">
        <v>755</v>
      </c>
      <c r="B253" s="103" t="str">
        <f t="shared" si="3"/>
        <v>955</v>
      </c>
      <c r="C253" s="120" t="s">
        <v>724</v>
      </c>
      <c r="D253" s="120"/>
      <c r="E253" s="120" t="s">
        <v>707</v>
      </c>
      <c r="J253" s="103" t="s">
        <v>1168</v>
      </c>
    </row>
    <row r="254" spans="1:10" ht="15" thickBot="1" x14ac:dyDescent="0.4">
      <c r="A254" s="103" t="s">
        <v>755</v>
      </c>
      <c r="B254" s="103" t="str">
        <f t="shared" si="3"/>
        <v>956</v>
      </c>
      <c r="C254" s="120" t="s">
        <v>725</v>
      </c>
      <c r="D254" s="120"/>
      <c r="E254" s="120" t="s">
        <v>707</v>
      </c>
      <c r="J254" s="103" t="s">
        <v>962</v>
      </c>
    </row>
    <row r="255" spans="1:10" ht="15" thickBot="1" x14ac:dyDescent="0.4">
      <c r="A255" s="103" t="s">
        <v>755</v>
      </c>
      <c r="B255" s="103" t="str">
        <f t="shared" si="3"/>
        <v>957</v>
      </c>
      <c r="C255" s="120" t="s">
        <v>726</v>
      </c>
      <c r="D255" s="120"/>
      <c r="E255" s="120" t="s">
        <v>709</v>
      </c>
      <c r="J255" s="103" t="s">
        <v>963</v>
      </c>
    </row>
    <row r="256" spans="1:10" ht="15" thickBot="1" x14ac:dyDescent="0.4">
      <c r="A256" s="103" t="s">
        <v>755</v>
      </c>
      <c r="B256" s="103" t="str">
        <f t="shared" si="3"/>
        <v>958</v>
      </c>
      <c r="C256" s="120" t="s">
        <v>727</v>
      </c>
      <c r="D256" s="120"/>
      <c r="E256" s="120" t="s">
        <v>707</v>
      </c>
      <c r="J256" s="103" t="s">
        <v>964</v>
      </c>
    </row>
    <row r="257" spans="1:10" ht="15" thickBot="1" x14ac:dyDescent="0.4">
      <c r="A257" s="103" t="s">
        <v>755</v>
      </c>
      <c r="B257" s="103" t="str">
        <f t="shared" si="3"/>
        <v>959</v>
      </c>
      <c r="C257" s="120" t="s">
        <v>728</v>
      </c>
      <c r="D257" s="120"/>
      <c r="E257" s="120" t="s">
        <v>707</v>
      </c>
      <c r="J257" s="103" t="s">
        <v>965</v>
      </c>
    </row>
    <row r="258" spans="1:10" ht="15" thickBot="1" x14ac:dyDescent="0.4">
      <c r="A258" s="103" t="s">
        <v>755</v>
      </c>
      <c r="B258" s="103" t="str">
        <f t="shared" si="3"/>
        <v>960</v>
      </c>
      <c r="C258" s="120" t="s">
        <v>729</v>
      </c>
      <c r="D258" s="120"/>
      <c r="E258" s="120" t="s">
        <v>707</v>
      </c>
      <c r="J258" s="103" t="s">
        <v>966</v>
      </c>
    </row>
    <row r="259" spans="1:10" ht="15" thickBot="1" x14ac:dyDescent="0.4">
      <c r="A259" s="103" t="s">
        <v>755</v>
      </c>
      <c r="B259" s="103" t="str">
        <f t="shared" ref="B259:B322" si="4">LEFT(C259,3)</f>
        <v>994</v>
      </c>
      <c r="C259" s="120" t="s">
        <v>744</v>
      </c>
      <c r="D259" s="120"/>
      <c r="E259" s="120" t="s">
        <v>707</v>
      </c>
      <c r="J259" s="103" t="s">
        <v>967</v>
      </c>
    </row>
    <row r="260" spans="1:10" ht="15" thickBot="1" x14ac:dyDescent="0.4">
      <c r="A260" s="103" t="s">
        <v>755</v>
      </c>
      <c r="B260" s="103" t="str">
        <f t="shared" si="4"/>
        <v>901</v>
      </c>
      <c r="C260" s="120" t="s">
        <v>701</v>
      </c>
      <c r="D260" s="120"/>
      <c r="E260" s="120" t="s">
        <v>702</v>
      </c>
      <c r="J260" s="103" t="s">
        <v>968</v>
      </c>
    </row>
    <row r="261" spans="1:10" ht="15" thickBot="1" x14ac:dyDescent="0.4">
      <c r="A261" s="103" t="s">
        <v>755</v>
      </c>
      <c r="B261" s="103" t="str">
        <f t="shared" si="4"/>
        <v>902</v>
      </c>
      <c r="C261" s="120" t="s">
        <v>703</v>
      </c>
      <c r="D261" s="120"/>
      <c r="E261" s="120" t="s">
        <v>704</v>
      </c>
      <c r="J261" s="103" t="s">
        <v>970</v>
      </c>
    </row>
    <row r="262" spans="1:10" ht="15" thickBot="1" x14ac:dyDescent="0.4">
      <c r="A262" s="103" t="s">
        <v>755</v>
      </c>
      <c r="B262" s="103" t="str">
        <f t="shared" si="4"/>
        <v>903</v>
      </c>
      <c r="C262" s="120" t="s">
        <v>705</v>
      </c>
      <c r="D262" s="120"/>
      <c r="E262" s="120" t="s">
        <v>702</v>
      </c>
      <c r="J262" s="103" t="s">
        <v>1169</v>
      </c>
    </row>
    <row r="263" spans="1:10" ht="15" thickBot="1" x14ac:dyDescent="0.4">
      <c r="A263" s="103" t="s">
        <v>755</v>
      </c>
      <c r="B263" s="103" t="str">
        <f t="shared" si="4"/>
        <v>904</v>
      </c>
      <c r="C263" s="120" t="s">
        <v>706</v>
      </c>
      <c r="D263" s="120"/>
      <c r="E263" s="120" t="s">
        <v>707</v>
      </c>
      <c r="J263" s="103" t="s">
        <v>1170</v>
      </c>
    </row>
    <row r="264" spans="1:10" ht="15" thickBot="1" x14ac:dyDescent="0.4">
      <c r="A264" s="103" t="s">
        <v>755</v>
      </c>
      <c r="B264" s="103" t="str">
        <f t="shared" si="4"/>
        <v>905</v>
      </c>
      <c r="C264" s="120" t="s">
        <v>708</v>
      </c>
      <c r="D264" s="120"/>
      <c r="E264" s="120" t="s">
        <v>709</v>
      </c>
      <c r="J264" s="103" t="s">
        <v>971</v>
      </c>
    </row>
    <row r="265" spans="1:10" ht="15" thickBot="1" x14ac:dyDescent="0.4">
      <c r="A265" s="103" t="s">
        <v>755</v>
      </c>
      <c r="B265" s="103" t="str">
        <f t="shared" si="4"/>
        <v>906</v>
      </c>
      <c r="C265" s="120" t="s">
        <v>710</v>
      </c>
      <c r="D265" s="120"/>
      <c r="E265" s="120" t="s">
        <v>709</v>
      </c>
      <c r="J265" s="103" t="s">
        <v>972</v>
      </c>
    </row>
    <row r="266" spans="1:10" ht="15" thickBot="1" x14ac:dyDescent="0.4">
      <c r="A266" s="103" t="s">
        <v>755</v>
      </c>
      <c r="B266" s="103" t="str">
        <f t="shared" si="4"/>
        <v>907</v>
      </c>
      <c r="C266" s="120" t="s">
        <v>711</v>
      </c>
      <c r="D266" s="120"/>
      <c r="E266" s="120" t="s">
        <v>702</v>
      </c>
      <c r="J266" s="103" t="s">
        <v>1171</v>
      </c>
    </row>
    <row r="267" spans="1:10" ht="15" thickBot="1" x14ac:dyDescent="0.4">
      <c r="A267" s="103" t="s">
        <v>755</v>
      </c>
      <c r="B267" s="103" t="str">
        <f t="shared" si="4"/>
        <v>911</v>
      </c>
      <c r="C267" s="120" t="s">
        <v>712</v>
      </c>
      <c r="D267" s="120"/>
      <c r="E267" s="120" t="s">
        <v>702</v>
      </c>
      <c r="J267" s="103" t="s">
        <v>973</v>
      </c>
    </row>
    <row r="268" spans="1:10" ht="15" thickBot="1" x14ac:dyDescent="0.4">
      <c r="A268" s="103" t="s">
        <v>755</v>
      </c>
      <c r="B268" s="103" t="str">
        <f t="shared" si="4"/>
        <v>916</v>
      </c>
      <c r="C268" s="120" t="s">
        <v>713</v>
      </c>
      <c r="D268" s="120"/>
      <c r="E268" s="120" t="s">
        <v>702</v>
      </c>
      <c r="J268" s="103" t="s">
        <v>973</v>
      </c>
    </row>
    <row r="269" spans="1:10" ht="15" thickBot="1" x14ac:dyDescent="0.4">
      <c r="A269" s="103" t="s">
        <v>755</v>
      </c>
      <c r="B269" s="103" t="str">
        <f t="shared" si="4"/>
        <v>931</v>
      </c>
      <c r="C269" s="120" t="s">
        <v>714</v>
      </c>
      <c r="D269" s="120"/>
      <c r="E269" s="120" t="s">
        <v>702</v>
      </c>
      <c r="J269" s="103" t="s">
        <v>974</v>
      </c>
    </row>
    <row r="270" spans="1:10" ht="15" thickBot="1" x14ac:dyDescent="0.4">
      <c r="A270" s="103" t="s">
        <v>755</v>
      </c>
      <c r="B270" s="103" t="str">
        <f t="shared" si="4"/>
        <v>941</v>
      </c>
      <c r="C270" s="120" t="s">
        <v>715</v>
      </c>
      <c r="D270" s="120"/>
      <c r="E270" s="120" t="s">
        <v>707</v>
      </c>
      <c r="J270" s="103" t="s">
        <v>974</v>
      </c>
    </row>
    <row r="271" spans="1:10" ht="15" thickBot="1" x14ac:dyDescent="0.4">
      <c r="A271" s="103" t="s">
        <v>755</v>
      </c>
      <c r="B271" s="103" t="str">
        <f t="shared" si="4"/>
        <v>942</v>
      </c>
      <c r="C271" s="120" t="s">
        <v>716</v>
      </c>
      <c r="D271" s="120"/>
      <c r="E271" s="120" t="s">
        <v>707</v>
      </c>
      <c r="J271" s="103" t="s">
        <v>975</v>
      </c>
    </row>
    <row r="272" spans="1:10" ht="15" thickBot="1" x14ac:dyDescent="0.4">
      <c r="A272" s="103" t="s">
        <v>755</v>
      </c>
      <c r="B272" s="103" t="str">
        <f t="shared" si="4"/>
        <v>943</v>
      </c>
      <c r="C272" s="120" t="s">
        <v>717</v>
      </c>
      <c r="D272" s="120"/>
      <c r="E272" s="120" t="s">
        <v>707</v>
      </c>
      <c r="J272" s="103" t="s">
        <v>976</v>
      </c>
    </row>
    <row r="273" spans="1:10" ht="15" thickBot="1" x14ac:dyDescent="0.4">
      <c r="A273" s="103" t="s">
        <v>755</v>
      </c>
      <c r="B273" s="103" t="str">
        <f t="shared" si="4"/>
        <v>944</v>
      </c>
      <c r="C273" s="120" t="s">
        <v>718</v>
      </c>
      <c r="D273" s="120"/>
      <c r="E273" s="120" t="s">
        <v>707</v>
      </c>
      <c r="J273" s="103" t="s">
        <v>1172</v>
      </c>
    </row>
    <row r="274" spans="1:10" ht="15" thickBot="1" x14ac:dyDescent="0.4">
      <c r="A274" s="103" t="s">
        <v>755</v>
      </c>
      <c r="B274" s="103" t="str">
        <f t="shared" si="4"/>
        <v>950</v>
      </c>
      <c r="C274" s="120" t="s">
        <v>719</v>
      </c>
      <c r="D274" s="120"/>
      <c r="E274" s="120" t="s">
        <v>720</v>
      </c>
      <c r="J274" s="103" t="s">
        <v>1173</v>
      </c>
    </row>
    <row r="275" spans="1:10" ht="15" thickBot="1" x14ac:dyDescent="0.4">
      <c r="A275" s="103" t="s">
        <v>755</v>
      </c>
      <c r="B275" s="103" t="str">
        <f t="shared" si="4"/>
        <v>951</v>
      </c>
      <c r="C275" s="120" t="s">
        <v>721</v>
      </c>
      <c r="D275" s="120"/>
      <c r="E275" s="120" t="s">
        <v>704</v>
      </c>
      <c r="J275" s="103" t="s">
        <v>1173</v>
      </c>
    </row>
    <row r="276" spans="1:10" ht="15" thickBot="1" x14ac:dyDescent="0.4">
      <c r="A276" s="103" t="s">
        <v>755</v>
      </c>
      <c r="B276" s="103" t="str">
        <f t="shared" si="4"/>
        <v>952</v>
      </c>
      <c r="C276" s="120" t="s">
        <v>722</v>
      </c>
      <c r="D276" s="120"/>
      <c r="E276" s="120" t="s">
        <v>702</v>
      </c>
      <c r="J276" s="103" t="s">
        <v>977</v>
      </c>
    </row>
    <row r="277" spans="1:10" ht="15" thickBot="1" x14ac:dyDescent="0.4">
      <c r="A277" s="103" t="s">
        <v>755</v>
      </c>
      <c r="B277" s="103" t="str">
        <f t="shared" si="4"/>
        <v>953</v>
      </c>
      <c r="C277" s="120" t="s">
        <v>723</v>
      </c>
      <c r="D277" s="120"/>
      <c r="E277" s="120" t="s">
        <v>702</v>
      </c>
      <c r="J277" s="103" t="s">
        <v>977</v>
      </c>
    </row>
    <row r="278" spans="1:10" ht="15" thickBot="1" x14ac:dyDescent="0.4">
      <c r="A278" s="103" t="s">
        <v>755</v>
      </c>
      <c r="B278" s="103" t="str">
        <f t="shared" si="4"/>
        <v>955</v>
      </c>
      <c r="C278" s="120" t="s">
        <v>724</v>
      </c>
      <c r="D278" s="120"/>
      <c r="E278" s="120" t="s">
        <v>707</v>
      </c>
      <c r="J278" s="103" t="s">
        <v>1174</v>
      </c>
    </row>
    <row r="279" spans="1:10" ht="15" thickBot="1" x14ac:dyDescent="0.4">
      <c r="A279" s="103" t="s">
        <v>755</v>
      </c>
      <c r="B279" s="103" t="str">
        <f t="shared" si="4"/>
        <v>956</v>
      </c>
      <c r="C279" s="120" t="s">
        <v>725</v>
      </c>
      <c r="D279" s="120"/>
      <c r="E279" s="120" t="s">
        <v>707</v>
      </c>
      <c r="J279" s="103" t="s">
        <v>1174</v>
      </c>
    </row>
    <row r="280" spans="1:10" ht="15" thickBot="1" x14ac:dyDescent="0.4">
      <c r="A280" s="103" t="s">
        <v>755</v>
      </c>
      <c r="B280" s="103" t="str">
        <f t="shared" si="4"/>
        <v>957</v>
      </c>
      <c r="C280" s="120" t="s">
        <v>726</v>
      </c>
      <c r="D280" s="120"/>
      <c r="E280" s="120" t="s">
        <v>709</v>
      </c>
      <c r="J280" s="103" t="s">
        <v>1175</v>
      </c>
    </row>
    <row r="281" spans="1:10" ht="15" thickBot="1" x14ac:dyDescent="0.4">
      <c r="A281" s="103" t="s">
        <v>755</v>
      </c>
      <c r="B281" s="103" t="str">
        <f t="shared" si="4"/>
        <v>958</v>
      </c>
      <c r="C281" s="120" t="s">
        <v>727</v>
      </c>
      <c r="D281" s="120"/>
      <c r="E281" s="120" t="s">
        <v>707</v>
      </c>
      <c r="J281" s="103" t="s">
        <v>984</v>
      </c>
    </row>
    <row r="282" spans="1:10" ht="15" thickBot="1" x14ac:dyDescent="0.4">
      <c r="A282" s="103" t="s">
        <v>755</v>
      </c>
      <c r="B282" s="103" t="str">
        <f t="shared" si="4"/>
        <v>959</v>
      </c>
      <c r="C282" s="120" t="s">
        <v>728</v>
      </c>
      <c r="D282" s="120"/>
      <c r="E282" s="120" t="s">
        <v>707</v>
      </c>
      <c r="J282" s="103" t="s">
        <v>1176</v>
      </c>
    </row>
    <row r="283" spans="1:10" ht="15" thickBot="1" x14ac:dyDescent="0.4">
      <c r="A283" s="103" t="s">
        <v>755</v>
      </c>
      <c r="B283" s="103" t="str">
        <f t="shared" si="4"/>
        <v>960</v>
      </c>
      <c r="C283" s="120" t="s">
        <v>729</v>
      </c>
      <c r="D283" s="120"/>
      <c r="E283" s="120" t="s">
        <v>707</v>
      </c>
      <c r="J283" s="103" t="s">
        <v>1177</v>
      </c>
    </row>
    <row r="284" spans="1:10" ht="15" thickBot="1" x14ac:dyDescent="0.4">
      <c r="A284" s="103" t="s">
        <v>755</v>
      </c>
      <c r="B284" s="103" t="str">
        <f t="shared" si="4"/>
        <v>994</v>
      </c>
      <c r="C284" s="120" t="s">
        <v>744</v>
      </c>
      <c r="D284" s="120"/>
      <c r="E284" s="120" t="s">
        <v>707</v>
      </c>
      <c r="J284" s="103" t="s">
        <v>984</v>
      </c>
    </row>
    <row r="285" spans="1:10" ht="15" thickBot="1" x14ac:dyDescent="0.4">
      <c r="A285" s="103" t="s">
        <v>756</v>
      </c>
      <c r="B285" s="103" t="str">
        <f t="shared" si="4"/>
        <v>961</v>
      </c>
      <c r="C285" s="120" t="s">
        <v>730</v>
      </c>
      <c r="D285" s="120"/>
      <c r="E285" s="120" t="s">
        <v>731</v>
      </c>
      <c r="J285" s="103" t="s">
        <v>1176</v>
      </c>
    </row>
    <row r="286" spans="1:10" ht="15" thickBot="1" x14ac:dyDescent="0.4">
      <c r="A286" s="103" t="s">
        <v>756</v>
      </c>
      <c r="B286" s="103" t="str">
        <f t="shared" si="4"/>
        <v>962</v>
      </c>
      <c r="C286" s="120" t="s">
        <v>732</v>
      </c>
      <c r="D286" s="120"/>
      <c r="E286" s="120" t="s">
        <v>733</v>
      </c>
      <c r="J286" s="103" t="s">
        <v>1177</v>
      </c>
    </row>
    <row r="287" spans="1:10" ht="15" thickBot="1" x14ac:dyDescent="0.4">
      <c r="A287" s="103" t="s">
        <v>756</v>
      </c>
      <c r="B287" s="103" t="str">
        <f t="shared" si="4"/>
        <v>963</v>
      </c>
      <c r="C287" s="120" t="s">
        <v>734</v>
      </c>
      <c r="D287" s="120"/>
      <c r="E287" s="120" t="s">
        <v>731</v>
      </c>
      <c r="J287" s="103" t="s">
        <v>1127</v>
      </c>
    </row>
    <row r="288" spans="1:10" ht="15" thickBot="1" x14ac:dyDescent="0.4">
      <c r="A288" s="103" t="s">
        <v>756</v>
      </c>
      <c r="B288" s="103" t="str">
        <f t="shared" si="4"/>
        <v>964</v>
      </c>
      <c r="C288" s="120" t="s">
        <v>735</v>
      </c>
      <c r="D288" s="120"/>
      <c r="E288" s="120" t="s">
        <v>733</v>
      </c>
      <c r="J288" s="103" t="s">
        <v>1178</v>
      </c>
    </row>
    <row r="289" spans="1:10" ht="15" thickBot="1" x14ac:dyDescent="0.4">
      <c r="A289" s="103" t="s">
        <v>756</v>
      </c>
      <c r="B289" s="103" t="str">
        <f t="shared" si="4"/>
        <v>965</v>
      </c>
      <c r="C289" s="120" t="s">
        <v>736</v>
      </c>
      <c r="D289" s="120"/>
      <c r="E289" s="120" t="s">
        <v>731</v>
      </c>
      <c r="J289" s="103" t="s">
        <v>1179</v>
      </c>
    </row>
    <row r="290" spans="1:10" ht="15" thickBot="1" x14ac:dyDescent="0.4">
      <c r="A290" s="103" t="s">
        <v>756</v>
      </c>
      <c r="B290" s="103" t="str">
        <f t="shared" si="4"/>
        <v>971</v>
      </c>
      <c r="C290" s="120" t="s">
        <v>737</v>
      </c>
      <c r="D290" s="120"/>
      <c r="E290" s="120" t="s">
        <v>731</v>
      </c>
    </row>
    <row r="291" spans="1:10" ht="15" thickBot="1" x14ac:dyDescent="0.4">
      <c r="A291" s="103" t="s">
        <v>756</v>
      </c>
      <c r="B291" s="103" t="str">
        <f t="shared" si="4"/>
        <v>976</v>
      </c>
      <c r="C291" s="120" t="s">
        <v>738</v>
      </c>
      <c r="D291" s="120"/>
      <c r="E291" s="120" t="s">
        <v>731</v>
      </c>
    </row>
    <row r="292" spans="1:10" ht="15" thickBot="1" x14ac:dyDescent="0.4">
      <c r="A292" s="103" t="s">
        <v>756</v>
      </c>
      <c r="B292" s="103" t="str">
        <f t="shared" si="4"/>
        <v>982</v>
      </c>
      <c r="C292" s="120" t="s">
        <v>739</v>
      </c>
      <c r="D292" s="120"/>
      <c r="E292" s="120" t="s">
        <v>731</v>
      </c>
    </row>
    <row r="293" spans="1:10" ht="15" thickBot="1" x14ac:dyDescent="0.4">
      <c r="A293" s="103" t="s">
        <v>756</v>
      </c>
      <c r="B293" s="103" t="str">
        <f t="shared" si="4"/>
        <v>991</v>
      </c>
      <c r="C293" s="120" t="s">
        <v>740</v>
      </c>
      <c r="D293" s="120"/>
      <c r="E293" s="120" t="s">
        <v>741</v>
      </c>
    </row>
    <row r="294" spans="1:10" ht="15" thickBot="1" x14ac:dyDescent="0.4">
      <c r="A294" s="103" t="s">
        <v>756</v>
      </c>
      <c r="B294" s="103" t="str">
        <f t="shared" si="4"/>
        <v>992</v>
      </c>
      <c r="C294" s="120" t="s">
        <v>742</v>
      </c>
      <c r="D294" s="120"/>
      <c r="E294" s="120" t="s">
        <v>731</v>
      </c>
    </row>
    <row r="295" spans="1:10" ht="15" thickBot="1" x14ac:dyDescent="0.4">
      <c r="A295" s="103" t="s">
        <v>756</v>
      </c>
      <c r="B295" s="103" t="str">
        <f t="shared" si="4"/>
        <v>993</v>
      </c>
      <c r="C295" s="120" t="s">
        <v>743</v>
      </c>
      <c r="D295" s="120"/>
      <c r="E295" s="120" t="s">
        <v>731</v>
      </c>
    </row>
    <row r="296" spans="1:10" ht="15" thickBot="1" x14ac:dyDescent="0.4">
      <c r="A296" s="103" t="s">
        <v>756</v>
      </c>
      <c r="B296" s="103" t="str">
        <f t="shared" si="4"/>
        <v>994</v>
      </c>
      <c r="C296" s="120" t="s">
        <v>745</v>
      </c>
      <c r="D296" s="120"/>
      <c r="E296" s="120" t="s">
        <v>733</v>
      </c>
    </row>
    <row r="297" spans="1:10" ht="15" thickBot="1" x14ac:dyDescent="0.4">
      <c r="A297" s="103" t="s">
        <v>756</v>
      </c>
      <c r="B297" s="103" t="str">
        <f t="shared" si="4"/>
        <v>995</v>
      </c>
      <c r="C297" s="120" t="s">
        <v>746</v>
      </c>
      <c r="D297" s="120"/>
      <c r="E297" s="120" t="s">
        <v>733</v>
      </c>
    </row>
    <row r="298" spans="1:10" ht="15" thickBot="1" x14ac:dyDescent="0.4">
      <c r="A298" s="103" t="s">
        <v>756</v>
      </c>
      <c r="B298" s="103" t="str">
        <f t="shared" si="4"/>
        <v>996</v>
      </c>
      <c r="C298" s="120" t="s">
        <v>747</v>
      </c>
      <c r="D298" s="120"/>
      <c r="E298" s="120" t="s">
        <v>733</v>
      </c>
    </row>
    <row r="299" spans="1:10" ht="15" thickBot="1" x14ac:dyDescent="0.4">
      <c r="A299" s="103" t="s">
        <v>756</v>
      </c>
      <c r="B299" s="103" t="str">
        <f t="shared" si="4"/>
        <v>961</v>
      </c>
      <c r="C299" s="120" t="s">
        <v>730</v>
      </c>
      <c r="D299" s="120"/>
      <c r="E299" s="120" t="s">
        <v>731</v>
      </c>
    </row>
    <row r="300" spans="1:10" ht="15" thickBot="1" x14ac:dyDescent="0.4">
      <c r="A300" s="103" t="s">
        <v>756</v>
      </c>
      <c r="B300" s="103" t="str">
        <f t="shared" si="4"/>
        <v>962</v>
      </c>
      <c r="C300" s="120" t="s">
        <v>732</v>
      </c>
      <c r="D300" s="120"/>
      <c r="E300" s="120" t="s">
        <v>733</v>
      </c>
    </row>
    <row r="301" spans="1:10" ht="15" thickBot="1" x14ac:dyDescent="0.4">
      <c r="A301" s="103" t="s">
        <v>756</v>
      </c>
      <c r="B301" s="103" t="str">
        <f t="shared" si="4"/>
        <v>963</v>
      </c>
      <c r="C301" s="120" t="s">
        <v>734</v>
      </c>
      <c r="D301" s="120"/>
      <c r="E301" s="120" t="s">
        <v>731</v>
      </c>
    </row>
    <row r="302" spans="1:10" ht="15" thickBot="1" x14ac:dyDescent="0.4">
      <c r="A302" s="103" t="s">
        <v>756</v>
      </c>
      <c r="B302" s="103" t="str">
        <f t="shared" si="4"/>
        <v>964</v>
      </c>
      <c r="C302" s="120" t="s">
        <v>735</v>
      </c>
      <c r="D302" s="120"/>
      <c r="E302" s="120" t="s">
        <v>733</v>
      </c>
    </row>
    <row r="303" spans="1:10" ht="15" thickBot="1" x14ac:dyDescent="0.4">
      <c r="A303" s="103" t="s">
        <v>756</v>
      </c>
      <c r="B303" s="103" t="str">
        <f t="shared" si="4"/>
        <v>965</v>
      </c>
      <c r="C303" s="120" t="s">
        <v>736</v>
      </c>
      <c r="D303" s="120"/>
      <c r="E303" s="120" t="s">
        <v>731</v>
      </c>
    </row>
    <row r="304" spans="1:10" ht="15" thickBot="1" x14ac:dyDescent="0.4">
      <c r="A304" s="103" t="s">
        <v>756</v>
      </c>
      <c r="B304" s="103" t="str">
        <f t="shared" si="4"/>
        <v>971</v>
      </c>
      <c r="C304" s="120" t="s">
        <v>737</v>
      </c>
      <c r="D304" s="120"/>
      <c r="E304" s="120" t="s">
        <v>731</v>
      </c>
    </row>
    <row r="305" spans="1:5" ht="15" thickBot="1" x14ac:dyDescent="0.4">
      <c r="A305" s="103" t="s">
        <v>756</v>
      </c>
      <c r="B305" s="103" t="str">
        <f t="shared" si="4"/>
        <v>976</v>
      </c>
      <c r="C305" s="120" t="s">
        <v>738</v>
      </c>
      <c r="D305" s="120"/>
      <c r="E305" s="120" t="s">
        <v>731</v>
      </c>
    </row>
    <row r="306" spans="1:5" ht="15" thickBot="1" x14ac:dyDescent="0.4">
      <c r="A306" s="103" t="s">
        <v>756</v>
      </c>
      <c r="B306" s="103" t="str">
        <f t="shared" si="4"/>
        <v>982</v>
      </c>
      <c r="C306" s="120" t="s">
        <v>739</v>
      </c>
      <c r="D306" s="120"/>
      <c r="E306" s="120" t="s">
        <v>731</v>
      </c>
    </row>
    <row r="307" spans="1:5" ht="15" thickBot="1" x14ac:dyDescent="0.4">
      <c r="A307" s="103" t="s">
        <v>756</v>
      </c>
      <c r="B307" s="103" t="str">
        <f t="shared" si="4"/>
        <v>991</v>
      </c>
      <c r="C307" s="120" t="s">
        <v>740</v>
      </c>
      <c r="D307" s="120"/>
      <c r="E307" s="120" t="s">
        <v>741</v>
      </c>
    </row>
    <row r="308" spans="1:5" ht="15" thickBot="1" x14ac:dyDescent="0.4">
      <c r="A308" s="103" t="s">
        <v>756</v>
      </c>
      <c r="B308" s="103" t="str">
        <f t="shared" si="4"/>
        <v>992</v>
      </c>
      <c r="C308" s="120" t="s">
        <v>742</v>
      </c>
      <c r="D308" s="120"/>
      <c r="E308" s="120" t="s">
        <v>731</v>
      </c>
    </row>
    <row r="309" spans="1:5" ht="15" thickBot="1" x14ac:dyDescent="0.4">
      <c r="A309" s="103" t="s">
        <v>756</v>
      </c>
      <c r="B309" s="103" t="str">
        <f t="shared" si="4"/>
        <v>993</v>
      </c>
      <c r="C309" s="120" t="s">
        <v>743</v>
      </c>
      <c r="D309" s="120"/>
      <c r="E309" s="120" t="s">
        <v>731</v>
      </c>
    </row>
    <row r="310" spans="1:5" ht="15" thickBot="1" x14ac:dyDescent="0.4">
      <c r="A310" s="103" t="s">
        <v>756</v>
      </c>
      <c r="B310" s="103" t="str">
        <f t="shared" si="4"/>
        <v>994</v>
      </c>
      <c r="C310" s="120" t="s">
        <v>745</v>
      </c>
      <c r="D310" s="120"/>
      <c r="E310" s="120" t="s">
        <v>733</v>
      </c>
    </row>
    <row r="311" spans="1:5" ht="15" thickBot="1" x14ac:dyDescent="0.4">
      <c r="A311" s="103" t="s">
        <v>756</v>
      </c>
      <c r="B311" s="103" t="str">
        <f t="shared" si="4"/>
        <v>995</v>
      </c>
      <c r="C311" s="120" t="s">
        <v>746</v>
      </c>
      <c r="D311" s="120"/>
      <c r="E311" s="120" t="s">
        <v>733</v>
      </c>
    </row>
    <row r="312" spans="1:5" ht="15" thickBot="1" x14ac:dyDescent="0.4">
      <c r="A312" s="103" t="s">
        <v>756</v>
      </c>
      <c r="B312" s="103" t="str">
        <f t="shared" si="4"/>
        <v>996</v>
      </c>
      <c r="C312" s="120" t="s">
        <v>747</v>
      </c>
      <c r="D312" s="120"/>
      <c r="E312" s="120" t="s">
        <v>733</v>
      </c>
    </row>
    <row r="313" spans="1:5" ht="15" thickBot="1" x14ac:dyDescent="0.4">
      <c r="A313" s="103" t="s">
        <v>754</v>
      </c>
      <c r="B313" s="103" t="str">
        <f t="shared" si="4"/>
        <v>200</v>
      </c>
      <c r="C313" s="120" t="s">
        <v>287</v>
      </c>
      <c r="D313" s="120"/>
      <c r="E313" s="120" t="s">
        <v>288</v>
      </c>
    </row>
    <row r="314" spans="1:5" ht="15" thickBot="1" x14ac:dyDescent="0.4">
      <c r="A314" s="103" t="s">
        <v>754</v>
      </c>
      <c r="B314" s="103" t="str">
        <f t="shared" si="4"/>
        <v>201</v>
      </c>
      <c r="C314" s="120" t="s">
        <v>290</v>
      </c>
      <c r="D314" s="120"/>
      <c r="E314" s="120" t="s">
        <v>288</v>
      </c>
    </row>
    <row r="315" spans="1:5" ht="15" thickBot="1" x14ac:dyDescent="0.4">
      <c r="A315" s="103" t="s">
        <v>754</v>
      </c>
      <c r="B315" s="103" t="str">
        <f t="shared" si="4"/>
        <v>202</v>
      </c>
      <c r="C315" s="120" t="s">
        <v>292</v>
      </c>
      <c r="D315" s="120"/>
      <c r="E315" s="120" t="s">
        <v>288</v>
      </c>
    </row>
    <row r="316" spans="1:5" ht="15" thickBot="1" x14ac:dyDescent="0.4">
      <c r="A316" s="103" t="s">
        <v>754</v>
      </c>
      <c r="B316" s="103" t="str">
        <f t="shared" si="4"/>
        <v>203</v>
      </c>
      <c r="C316" s="120" t="s">
        <v>294</v>
      </c>
      <c r="D316" s="120"/>
      <c r="E316" s="120" t="s">
        <v>288</v>
      </c>
    </row>
    <row r="317" spans="1:5" ht="15" thickBot="1" x14ac:dyDescent="0.4">
      <c r="A317" s="103" t="s">
        <v>754</v>
      </c>
      <c r="B317" s="103" t="str">
        <f t="shared" si="4"/>
        <v>204</v>
      </c>
      <c r="C317" s="120" t="s">
        <v>296</v>
      </c>
      <c r="D317" s="120"/>
      <c r="E317" s="120" t="s">
        <v>288</v>
      </c>
    </row>
    <row r="318" spans="1:5" ht="15" thickBot="1" x14ac:dyDescent="0.4">
      <c r="A318" s="103" t="s">
        <v>754</v>
      </c>
      <c r="B318" s="103" t="str">
        <f t="shared" si="4"/>
        <v>205</v>
      </c>
      <c r="C318" s="120" t="s">
        <v>298</v>
      </c>
      <c r="D318" s="120"/>
      <c r="E318" s="120" t="s">
        <v>288</v>
      </c>
    </row>
    <row r="319" spans="1:5" ht="15" thickBot="1" x14ac:dyDescent="0.4">
      <c r="A319" s="103" t="s">
        <v>754</v>
      </c>
      <c r="B319" s="103" t="str">
        <f t="shared" si="4"/>
        <v>206</v>
      </c>
      <c r="C319" s="120" t="s">
        <v>300</v>
      </c>
      <c r="D319" s="120"/>
      <c r="E319" s="120" t="s">
        <v>288</v>
      </c>
    </row>
    <row r="320" spans="1:5" ht="15" thickBot="1" x14ac:dyDescent="0.4">
      <c r="A320" s="103" t="s">
        <v>754</v>
      </c>
      <c r="B320" s="103" t="str">
        <f t="shared" si="4"/>
        <v>211</v>
      </c>
      <c r="C320" s="120" t="s">
        <v>302</v>
      </c>
      <c r="D320" s="120"/>
      <c r="E320" s="120" t="s">
        <v>288</v>
      </c>
    </row>
    <row r="321" spans="1:5" ht="15" thickBot="1" x14ac:dyDescent="0.4">
      <c r="A321" s="103" t="s">
        <v>754</v>
      </c>
      <c r="B321" s="103" t="str">
        <f t="shared" si="4"/>
        <v>212</v>
      </c>
      <c r="C321" s="120" t="s">
        <v>304</v>
      </c>
      <c r="D321" s="120"/>
      <c r="E321" s="120" t="s">
        <v>288</v>
      </c>
    </row>
    <row r="322" spans="1:5" ht="15" thickBot="1" x14ac:dyDescent="0.4">
      <c r="A322" s="103" t="s">
        <v>754</v>
      </c>
      <c r="B322" s="103" t="str">
        <f t="shared" si="4"/>
        <v>213</v>
      </c>
      <c r="C322" s="120" t="s">
        <v>306</v>
      </c>
      <c r="D322" s="120"/>
      <c r="E322" s="120" t="s">
        <v>288</v>
      </c>
    </row>
    <row r="323" spans="1:5" ht="15" thickBot="1" x14ac:dyDescent="0.4">
      <c r="A323" s="103" t="s">
        <v>754</v>
      </c>
      <c r="B323" s="103" t="str">
        <f t="shared" ref="B323:B386" si="5">LEFT(C323,3)</f>
        <v>216</v>
      </c>
      <c r="C323" s="120" t="s">
        <v>308</v>
      </c>
      <c r="D323" s="120"/>
      <c r="E323" s="120" t="s">
        <v>288</v>
      </c>
    </row>
    <row r="324" spans="1:5" ht="15" thickBot="1" x14ac:dyDescent="0.4">
      <c r="A324" s="103" t="s">
        <v>754</v>
      </c>
      <c r="B324" s="103" t="str">
        <f t="shared" si="5"/>
        <v>217</v>
      </c>
      <c r="C324" s="120" t="s">
        <v>310</v>
      </c>
      <c r="D324" s="120"/>
      <c r="E324" s="120" t="s">
        <v>288</v>
      </c>
    </row>
    <row r="325" spans="1:5" ht="15" thickBot="1" x14ac:dyDescent="0.4">
      <c r="A325" s="103" t="s">
        <v>754</v>
      </c>
      <c r="B325" s="103" t="str">
        <f t="shared" si="5"/>
        <v>218</v>
      </c>
      <c r="C325" s="120" t="s">
        <v>311</v>
      </c>
      <c r="D325" s="120"/>
      <c r="E325" s="120" t="s">
        <v>288</v>
      </c>
    </row>
    <row r="326" spans="1:5" ht="15" thickBot="1" x14ac:dyDescent="0.4">
      <c r="A326" s="103" t="s">
        <v>754</v>
      </c>
      <c r="B326" s="103" t="str">
        <f t="shared" si="5"/>
        <v>219</v>
      </c>
      <c r="C326" s="120" t="s">
        <v>312</v>
      </c>
      <c r="D326" s="120"/>
      <c r="E326" s="120" t="s">
        <v>288</v>
      </c>
    </row>
    <row r="327" spans="1:5" ht="15" thickBot="1" x14ac:dyDescent="0.4">
      <c r="A327" s="103" t="s">
        <v>754</v>
      </c>
      <c r="B327" s="103" t="str">
        <f t="shared" si="5"/>
        <v>220</v>
      </c>
      <c r="C327" s="120" t="s">
        <v>313</v>
      </c>
      <c r="D327" s="120"/>
      <c r="E327" s="120" t="s">
        <v>288</v>
      </c>
    </row>
    <row r="328" spans="1:5" ht="15" thickBot="1" x14ac:dyDescent="0.4">
      <c r="A328" s="103" t="s">
        <v>754</v>
      </c>
      <c r="B328" s="103" t="str">
        <f t="shared" si="5"/>
        <v>221</v>
      </c>
      <c r="C328" s="120" t="s">
        <v>315</v>
      </c>
      <c r="D328" s="120"/>
      <c r="E328" s="120" t="s">
        <v>288</v>
      </c>
    </row>
    <row r="329" spans="1:5" ht="15" thickBot="1" x14ac:dyDescent="0.4">
      <c r="A329" s="103" t="s">
        <v>754</v>
      </c>
      <c r="B329" s="103" t="str">
        <f t="shared" si="5"/>
        <v>222</v>
      </c>
      <c r="C329" s="120" t="s">
        <v>317</v>
      </c>
      <c r="D329" s="120"/>
      <c r="E329" s="120" t="s">
        <v>288</v>
      </c>
    </row>
    <row r="330" spans="1:5" ht="15" thickBot="1" x14ac:dyDescent="0.4">
      <c r="A330" s="103" t="s">
        <v>754</v>
      </c>
      <c r="B330" s="103" t="str">
        <f t="shared" si="5"/>
        <v>223</v>
      </c>
      <c r="C330" s="120" t="s">
        <v>319</v>
      </c>
      <c r="D330" s="120"/>
      <c r="E330" s="120" t="s">
        <v>288</v>
      </c>
    </row>
    <row r="331" spans="1:5" ht="15" thickBot="1" x14ac:dyDescent="0.4">
      <c r="A331" s="103" t="s">
        <v>754</v>
      </c>
      <c r="B331" s="103" t="str">
        <f t="shared" si="5"/>
        <v>224</v>
      </c>
      <c r="C331" s="120" t="s">
        <v>321</v>
      </c>
      <c r="D331" s="120"/>
      <c r="E331" s="120" t="s">
        <v>288</v>
      </c>
    </row>
    <row r="332" spans="1:5" ht="15" thickBot="1" x14ac:dyDescent="0.4">
      <c r="A332" s="103" t="s">
        <v>754</v>
      </c>
      <c r="B332" s="103" t="str">
        <f t="shared" si="5"/>
        <v>225</v>
      </c>
      <c r="C332" s="120" t="s">
        <v>323</v>
      </c>
      <c r="D332" s="120"/>
      <c r="E332" s="120" t="s">
        <v>288</v>
      </c>
    </row>
    <row r="333" spans="1:5" ht="15" thickBot="1" x14ac:dyDescent="0.4">
      <c r="A333" s="103" t="s">
        <v>754</v>
      </c>
      <c r="B333" s="103" t="str">
        <f t="shared" si="5"/>
        <v>226</v>
      </c>
      <c r="C333" s="120" t="s">
        <v>325</v>
      </c>
      <c r="D333" s="120"/>
      <c r="E333" s="120" t="s">
        <v>288</v>
      </c>
    </row>
    <row r="334" spans="1:5" ht="15" thickBot="1" x14ac:dyDescent="0.4">
      <c r="A334" s="103" t="s">
        <v>754</v>
      </c>
      <c r="B334" s="103" t="str">
        <f t="shared" si="5"/>
        <v>227</v>
      </c>
      <c r="C334" s="120" t="s">
        <v>327</v>
      </c>
      <c r="D334" s="120"/>
      <c r="E334" s="120" t="s">
        <v>288</v>
      </c>
    </row>
    <row r="335" spans="1:5" ht="15" thickBot="1" x14ac:dyDescent="0.4">
      <c r="A335" s="103" t="s">
        <v>754</v>
      </c>
      <c r="B335" s="103" t="str">
        <f t="shared" si="5"/>
        <v>228</v>
      </c>
      <c r="C335" s="120" t="s">
        <v>329</v>
      </c>
      <c r="D335" s="120"/>
      <c r="E335" s="120" t="s">
        <v>288</v>
      </c>
    </row>
    <row r="336" spans="1:5" ht="15" thickBot="1" x14ac:dyDescent="0.4">
      <c r="A336" s="103" t="s">
        <v>754</v>
      </c>
      <c r="B336" s="103" t="str">
        <f t="shared" si="5"/>
        <v>229</v>
      </c>
      <c r="C336" s="120" t="s">
        <v>331</v>
      </c>
      <c r="D336" s="120"/>
      <c r="E336" s="120" t="s">
        <v>288</v>
      </c>
    </row>
    <row r="337" spans="1:5" ht="15" thickBot="1" x14ac:dyDescent="0.4">
      <c r="A337" s="103" t="s">
        <v>754</v>
      </c>
      <c r="B337" s="103" t="str">
        <f t="shared" si="5"/>
        <v>230</v>
      </c>
      <c r="C337" s="120" t="s">
        <v>333</v>
      </c>
      <c r="D337" s="120"/>
      <c r="E337" s="120" t="s">
        <v>288</v>
      </c>
    </row>
    <row r="338" spans="1:5" ht="15" thickBot="1" x14ac:dyDescent="0.4">
      <c r="A338" s="103" t="s">
        <v>754</v>
      </c>
      <c r="B338" s="103" t="str">
        <f t="shared" si="5"/>
        <v>231</v>
      </c>
      <c r="C338" s="120" t="s">
        <v>335</v>
      </c>
      <c r="D338" s="120"/>
      <c r="E338" s="120" t="s">
        <v>288</v>
      </c>
    </row>
    <row r="339" spans="1:5" ht="15" thickBot="1" x14ac:dyDescent="0.4">
      <c r="A339" s="103" t="s">
        <v>754</v>
      </c>
      <c r="B339" s="103" t="str">
        <f t="shared" si="5"/>
        <v>232</v>
      </c>
      <c r="C339" s="120" t="s">
        <v>337</v>
      </c>
      <c r="D339" s="120"/>
      <c r="E339" s="120" t="s">
        <v>288</v>
      </c>
    </row>
    <row r="340" spans="1:5" ht="15" thickBot="1" x14ac:dyDescent="0.4">
      <c r="A340" s="103" t="s">
        <v>754</v>
      </c>
      <c r="B340" s="103" t="str">
        <f t="shared" si="5"/>
        <v>233</v>
      </c>
      <c r="C340" s="120" t="s">
        <v>339</v>
      </c>
      <c r="D340" s="120"/>
      <c r="E340" s="120" t="s">
        <v>288</v>
      </c>
    </row>
    <row r="341" spans="1:5" ht="15" thickBot="1" x14ac:dyDescent="0.4">
      <c r="A341" s="103" t="s">
        <v>754</v>
      </c>
      <c r="B341" s="103" t="str">
        <f t="shared" si="5"/>
        <v>236</v>
      </c>
      <c r="C341" s="120" t="s">
        <v>343</v>
      </c>
      <c r="D341" s="120"/>
      <c r="E341" s="120" t="s">
        <v>288</v>
      </c>
    </row>
    <row r="342" spans="1:5" ht="15" thickBot="1" x14ac:dyDescent="0.4">
      <c r="A342" s="103" t="s">
        <v>754</v>
      </c>
      <c r="B342" s="103" t="str">
        <f t="shared" si="5"/>
        <v>237</v>
      </c>
      <c r="C342" s="120" t="s">
        <v>345</v>
      </c>
      <c r="D342" s="120"/>
      <c r="E342" s="120" t="s">
        <v>288</v>
      </c>
    </row>
    <row r="343" spans="1:5" ht="15" thickBot="1" x14ac:dyDescent="0.4">
      <c r="A343" s="103" t="s">
        <v>754</v>
      </c>
      <c r="B343" s="103" t="str">
        <f t="shared" si="5"/>
        <v>238</v>
      </c>
      <c r="C343" s="120" t="s">
        <v>347</v>
      </c>
      <c r="D343" s="120"/>
      <c r="E343" s="120" t="s">
        <v>288</v>
      </c>
    </row>
    <row r="344" spans="1:5" ht="15" thickBot="1" x14ac:dyDescent="0.4">
      <c r="A344" s="103" t="s">
        <v>754</v>
      </c>
      <c r="B344" s="103" t="str">
        <f t="shared" si="5"/>
        <v>239</v>
      </c>
      <c r="C344" s="120" t="s">
        <v>349</v>
      </c>
      <c r="D344" s="120"/>
      <c r="E344" s="120" t="s">
        <v>288</v>
      </c>
    </row>
    <row r="345" spans="1:5" ht="15" thickBot="1" x14ac:dyDescent="0.4">
      <c r="A345" s="103" t="s">
        <v>754</v>
      </c>
      <c r="B345" s="103" t="str">
        <f t="shared" si="5"/>
        <v>240</v>
      </c>
      <c r="C345" s="120" t="s">
        <v>351</v>
      </c>
      <c r="D345" s="120"/>
      <c r="E345" s="120" t="s">
        <v>288</v>
      </c>
    </row>
    <row r="346" spans="1:5" ht="15" thickBot="1" x14ac:dyDescent="0.4">
      <c r="A346" s="103" t="s">
        <v>754</v>
      </c>
      <c r="B346" s="103" t="str">
        <f t="shared" si="5"/>
        <v>241</v>
      </c>
      <c r="C346" s="120" t="s">
        <v>353</v>
      </c>
      <c r="D346" s="120"/>
      <c r="E346" s="120" t="s">
        <v>288</v>
      </c>
    </row>
    <row r="347" spans="1:5" ht="15" thickBot="1" x14ac:dyDescent="0.4">
      <c r="A347" s="103" t="s">
        <v>754</v>
      </c>
      <c r="B347" s="103" t="str">
        <f t="shared" si="5"/>
        <v>242</v>
      </c>
      <c r="C347" s="120" t="s">
        <v>355</v>
      </c>
      <c r="D347" s="120"/>
      <c r="E347" s="120" t="s">
        <v>288</v>
      </c>
    </row>
    <row r="348" spans="1:5" ht="15" thickBot="1" x14ac:dyDescent="0.4">
      <c r="A348" s="103" t="s">
        <v>754</v>
      </c>
      <c r="B348" s="103" t="str">
        <f t="shared" si="5"/>
        <v>243</v>
      </c>
      <c r="C348" s="120" t="s">
        <v>357</v>
      </c>
      <c r="D348" s="120"/>
      <c r="E348" s="120" t="s">
        <v>288</v>
      </c>
    </row>
    <row r="349" spans="1:5" ht="15" thickBot="1" x14ac:dyDescent="0.4">
      <c r="A349" s="103" t="s">
        <v>754</v>
      </c>
      <c r="B349" s="103" t="str">
        <f t="shared" si="5"/>
        <v>244</v>
      </c>
      <c r="C349" s="120" t="s">
        <v>359</v>
      </c>
      <c r="D349" s="120"/>
      <c r="E349" s="120" t="s">
        <v>288</v>
      </c>
    </row>
    <row r="350" spans="1:5" ht="15" thickBot="1" x14ac:dyDescent="0.4">
      <c r="A350" s="103" t="s">
        <v>754</v>
      </c>
      <c r="B350" s="103" t="str">
        <f t="shared" si="5"/>
        <v>245</v>
      </c>
      <c r="C350" s="120" t="s">
        <v>360</v>
      </c>
      <c r="D350" s="120"/>
      <c r="E350" s="120" t="s">
        <v>288</v>
      </c>
    </row>
    <row r="351" spans="1:5" ht="15" thickBot="1" x14ac:dyDescent="0.4">
      <c r="A351" s="103" t="s">
        <v>754</v>
      </c>
      <c r="B351" s="103" t="str">
        <f t="shared" si="5"/>
        <v>246</v>
      </c>
      <c r="C351" s="120" t="s">
        <v>362</v>
      </c>
      <c r="D351" s="120"/>
      <c r="E351" s="120" t="s">
        <v>288</v>
      </c>
    </row>
    <row r="352" spans="1:5" ht="15" thickBot="1" x14ac:dyDescent="0.4">
      <c r="A352" s="103" t="s">
        <v>754</v>
      </c>
      <c r="B352" s="103" t="str">
        <f t="shared" si="5"/>
        <v>247</v>
      </c>
      <c r="C352" s="120" t="s">
        <v>363</v>
      </c>
      <c r="D352" s="120"/>
      <c r="E352" s="120" t="s">
        <v>288</v>
      </c>
    </row>
    <row r="353" spans="1:5" ht="15" thickBot="1" x14ac:dyDescent="0.4">
      <c r="A353" s="103" t="s">
        <v>754</v>
      </c>
      <c r="B353" s="103" t="str">
        <f t="shared" si="5"/>
        <v>248</v>
      </c>
      <c r="C353" s="120" t="s">
        <v>365</v>
      </c>
      <c r="D353" s="120"/>
      <c r="E353" s="120" t="s">
        <v>288</v>
      </c>
    </row>
    <row r="354" spans="1:5" ht="15" thickBot="1" x14ac:dyDescent="0.4">
      <c r="A354" s="103" t="s">
        <v>754</v>
      </c>
      <c r="B354" s="103" t="str">
        <f t="shared" si="5"/>
        <v>249</v>
      </c>
      <c r="C354" s="120" t="s">
        <v>367</v>
      </c>
      <c r="D354" s="120"/>
      <c r="E354" s="120" t="s">
        <v>288</v>
      </c>
    </row>
    <row r="355" spans="1:5" ht="15" thickBot="1" x14ac:dyDescent="0.4">
      <c r="A355" s="103" t="s">
        <v>754</v>
      </c>
      <c r="B355" s="103" t="str">
        <f t="shared" si="5"/>
        <v>250</v>
      </c>
      <c r="C355" s="120" t="s">
        <v>369</v>
      </c>
      <c r="D355" s="120"/>
      <c r="E355" s="120" t="s">
        <v>288</v>
      </c>
    </row>
    <row r="356" spans="1:5" ht="15" thickBot="1" x14ac:dyDescent="0.4">
      <c r="A356" s="103" t="s">
        <v>754</v>
      </c>
      <c r="B356" s="103" t="str">
        <f t="shared" si="5"/>
        <v>251</v>
      </c>
      <c r="C356" s="120" t="s">
        <v>371</v>
      </c>
      <c r="D356" s="120"/>
      <c r="E356" s="120" t="s">
        <v>288</v>
      </c>
    </row>
    <row r="357" spans="1:5" ht="15" thickBot="1" x14ac:dyDescent="0.4">
      <c r="A357" s="103" t="s">
        <v>754</v>
      </c>
      <c r="B357" s="103" t="str">
        <f t="shared" si="5"/>
        <v>252</v>
      </c>
      <c r="C357" s="120" t="s">
        <v>373</v>
      </c>
      <c r="D357" s="120"/>
      <c r="E357" s="120" t="s">
        <v>288</v>
      </c>
    </row>
    <row r="358" spans="1:5" ht="15" thickBot="1" x14ac:dyDescent="0.4">
      <c r="A358" s="103" t="s">
        <v>754</v>
      </c>
      <c r="B358" s="103" t="str">
        <f t="shared" si="5"/>
        <v>253</v>
      </c>
      <c r="C358" s="120" t="s">
        <v>375</v>
      </c>
      <c r="D358" s="120"/>
      <c r="E358" s="120" t="s">
        <v>288</v>
      </c>
    </row>
    <row r="359" spans="1:5" ht="15" thickBot="1" x14ac:dyDescent="0.4">
      <c r="A359" s="103" t="s">
        <v>754</v>
      </c>
      <c r="B359" s="103" t="str">
        <f t="shared" si="5"/>
        <v>254</v>
      </c>
      <c r="C359" s="120" t="s">
        <v>376</v>
      </c>
      <c r="D359" s="120"/>
      <c r="E359" s="120" t="s">
        <v>288</v>
      </c>
    </row>
    <row r="360" spans="1:5" ht="15" thickBot="1" x14ac:dyDescent="0.4">
      <c r="A360" s="103" t="s">
        <v>754</v>
      </c>
      <c r="B360" s="103" t="str">
        <f t="shared" si="5"/>
        <v>255</v>
      </c>
      <c r="C360" s="120" t="s">
        <v>378</v>
      </c>
      <c r="D360" s="120"/>
      <c r="E360" s="120" t="s">
        <v>288</v>
      </c>
    </row>
    <row r="361" spans="1:5" ht="15" thickBot="1" x14ac:dyDescent="0.4">
      <c r="A361" s="103" t="s">
        <v>754</v>
      </c>
      <c r="B361" s="103" t="str">
        <f t="shared" si="5"/>
        <v>256</v>
      </c>
      <c r="C361" s="120" t="s">
        <v>380</v>
      </c>
      <c r="D361" s="120"/>
      <c r="E361" s="120" t="s">
        <v>288</v>
      </c>
    </row>
    <row r="362" spans="1:5" ht="15" thickBot="1" x14ac:dyDescent="0.4">
      <c r="A362" s="103" t="s">
        <v>754</v>
      </c>
      <c r="B362" s="103" t="str">
        <f t="shared" si="5"/>
        <v>257</v>
      </c>
      <c r="C362" s="120" t="s">
        <v>382</v>
      </c>
      <c r="D362" s="120"/>
      <c r="E362" s="120" t="s">
        <v>288</v>
      </c>
    </row>
    <row r="363" spans="1:5" ht="15" thickBot="1" x14ac:dyDescent="0.4">
      <c r="A363" s="103" t="s">
        <v>754</v>
      </c>
      <c r="B363" s="103" t="str">
        <f t="shared" si="5"/>
        <v>258</v>
      </c>
      <c r="C363" s="120" t="s">
        <v>383</v>
      </c>
      <c r="D363" s="120"/>
      <c r="E363" s="120" t="s">
        <v>288</v>
      </c>
    </row>
    <row r="364" spans="1:5" ht="15" thickBot="1" x14ac:dyDescent="0.4">
      <c r="A364" s="103" t="s">
        <v>754</v>
      </c>
      <c r="B364" s="103" t="str">
        <f t="shared" si="5"/>
        <v>259</v>
      </c>
      <c r="C364" s="120" t="s">
        <v>385</v>
      </c>
      <c r="D364" s="120"/>
      <c r="E364" s="120" t="s">
        <v>288</v>
      </c>
    </row>
    <row r="365" spans="1:5" ht="15" thickBot="1" x14ac:dyDescent="0.4">
      <c r="A365" s="103" t="s">
        <v>754</v>
      </c>
      <c r="B365" s="103" t="str">
        <f t="shared" si="5"/>
        <v>260</v>
      </c>
      <c r="C365" s="120" t="s">
        <v>386</v>
      </c>
      <c r="D365" s="120"/>
      <c r="E365" s="120" t="s">
        <v>288</v>
      </c>
    </row>
    <row r="366" spans="1:5" ht="15" thickBot="1" x14ac:dyDescent="0.4">
      <c r="A366" s="103" t="s">
        <v>754</v>
      </c>
      <c r="B366" s="103" t="str">
        <f t="shared" si="5"/>
        <v>261</v>
      </c>
      <c r="C366" s="120" t="s">
        <v>387</v>
      </c>
      <c r="D366" s="120"/>
      <c r="E366" s="120" t="s">
        <v>288</v>
      </c>
    </row>
    <row r="367" spans="1:5" ht="15" thickBot="1" x14ac:dyDescent="0.4">
      <c r="A367" s="103" t="s">
        <v>754</v>
      </c>
      <c r="B367" s="103" t="str">
        <f t="shared" si="5"/>
        <v>262</v>
      </c>
      <c r="C367" s="120" t="s">
        <v>389</v>
      </c>
      <c r="D367" s="120"/>
      <c r="E367" s="120" t="s">
        <v>288</v>
      </c>
    </row>
    <row r="368" spans="1:5" ht="15" thickBot="1" x14ac:dyDescent="0.4">
      <c r="A368" s="103" t="s">
        <v>754</v>
      </c>
      <c r="B368" s="103" t="str">
        <f t="shared" si="5"/>
        <v>263</v>
      </c>
      <c r="C368" s="120" t="s">
        <v>390</v>
      </c>
      <c r="D368" s="120"/>
      <c r="E368" s="120" t="s">
        <v>288</v>
      </c>
    </row>
    <row r="369" spans="1:5" ht="15" thickBot="1" x14ac:dyDescent="0.4">
      <c r="A369" s="103" t="s">
        <v>754</v>
      </c>
      <c r="B369" s="103" t="str">
        <f t="shared" si="5"/>
        <v>264</v>
      </c>
      <c r="C369" s="120" t="s">
        <v>392</v>
      </c>
      <c r="D369" s="120"/>
      <c r="E369" s="120" t="s">
        <v>288</v>
      </c>
    </row>
    <row r="370" spans="1:5" ht="15" thickBot="1" x14ac:dyDescent="0.4">
      <c r="A370" s="103" t="s">
        <v>754</v>
      </c>
      <c r="B370" s="103" t="str">
        <f t="shared" si="5"/>
        <v>265</v>
      </c>
      <c r="C370" s="120" t="s">
        <v>394</v>
      </c>
      <c r="D370" s="120"/>
      <c r="E370" s="120" t="s">
        <v>288</v>
      </c>
    </row>
    <row r="371" spans="1:5" ht="15" thickBot="1" x14ac:dyDescent="0.4">
      <c r="A371" s="103" t="s">
        <v>754</v>
      </c>
      <c r="B371" s="103" t="str">
        <f t="shared" si="5"/>
        <v>266</v>
      </c>
      <c r="C371" s="120" t="s">
        <v>395</v>
      </c>
      <c r="D371" s="120"/>
      <c r="E371" s="120" t="s">
        <v>288</v>
      </c>
    </row>
    <row r="372" spans="1:5" ht="15" thickBot="1" x14ac:dyDescent="0.4">
      <c r="A372" s="103" t="s">
        <v>754</v>
      </c>
      <c r="B372" s="103" t="str">
        <f t="shared" si="5"/>
        <v>268</v>
      </c>
      <c r="C372" s="120" t="s">
        <v>397</v>
      </c>
      <c r="D372" s="120"/>
      <c r="E372" s="120" t="s">
        <v>288</v>
      </c>
    </row>
    <row r="373" spans="1:5" ht="15" thickBot="1" x14ac:dyDescent="0.4">
      <c r="A373" s="103" t="s">
        <v>754</v>
      </c>
      <c r="B373" s="103" t="str">
        <f t="shared" si="5"/>
        <v>269</v>
      </c>
      <c r="C373" s="120" t="s">
        <v>399</v>
      </c>
      <c r="D373" s="120"/>
      <c r="E373" s="120" t="s">
        <v>288</v>
      </c>
    </row>
    <row r="374" spans="1:5" ht="15" thickBot="1" x14ac:dyDescent="0.4">
      <c r="A374" s="103" t="s">
        <v>754</v>
      </c>
      <c r="B374" s="103" t="str">
        <f t="shared" si="5"/>
        <v>270</v>
      </c>
      <c r="C374" s="120" t="s">
        <v>401</v>
      </c>
      <c r="D374" s="120"/>
      <c r="E374" s="120" t="s">
        <v>288</v>
      </c>
    </row>
    <row r="375" spans="1:5" ht="15" thickBot="1" x14ac:dyDescent="0.4">
      <c r="A375" s="103" t="s">
        <v>754</v>
      </c>
      <c r="B375" s="103" t="str">
        <f t="shared" si="5"/>
        <v>271</v>
      </c>
      <c r="C375" s="120" t="s">
        <v>403</v>
      </c>
      <c r="D375" s="120"/>
      <c r="E375" s="120" t="s">
        <v>288</v>
      </c>
    </row>
    <row r="376" spans="1:5" ht="15" thickBot="1" x14ac:dyDescent="0.4">
      <c r="A376" s="103" t="s">
        <v>754</v>
      </c>
      <c r="B376" s="103" t="str">
        <f t="shared" si="5"/>
        <v>272</v>
      </c>
      <c r="C376" s="120" t="s">
        <v>404</v>
      </c>
      <c r="D376" s="120"/>
      <c r="E376" s="120" t="s">
        <v>288</v>
      </c>
    </row>
    <row r="377" spans="1:5" ht="15" thickBot="1" x14ac:dyDescent="0.4">
      <c r="A377" s="103" t="s">
        <v>754</v>
      </c>
      <c r="B377" s="103" t="str">
        <f t="shared" si="5"/>
        <v>273</v>
      </c>
      <c r="C377" s="120" t="s">
        <v>406</v>
      </c>
      <c r="D377" s="120"/>
      <c r="E377" s="120" t="s">
        <v>288</v>
      </c>
    </row>
    <row r="378" spans="1:5" ht="15" thickBot="1" x14ac:dyDescent="0.4">
      <c r="A378" s="103" t="s">
        <v>754</v>
      </c>
      <c r="B378" s="103" t="str">
        <f t="shared" si="5"/>
        <v>274</v>
      </c>
      <c r="C378" s="120" t="s">
        <v>407</v>
      </c>
      <c r="D378" s="120"/>
      <c r="E378" s="120" t="s">
        <v>288</v>
      </c>
    </row>
    <row r="379" spans="1:5" ht="15" thickBot="1" x14ac:dyDescent="0.4">
      <c r="A379" s="103" t="s">
        <v>754</v>
      </c>
      <c r="B379" s="103" t="str">
        <f t="shared" si="5"/>
        <v>275</v>
      </c>
      <c r="C379" s="120" t="s">
        <v>410</v>
      </c>
      <c r="D379" s="120"/>
      <c r="E379" s="120" t="s">
        <v>288</v>
      </c>
    </row>
    <row r="380" spans="1:5" ht="15" thickBot="1" x14ac:dyDescent="0.4">
      <c r="A380" s="103" t="s">
        <v>754</v>
      </c>
      <c r="B380" s="103" t="str">
        <f t="shared" si="5"/>
        <v>276</v>
      </c>
      <c r="C380" s="120" t="s">
        <v>412</v>
      </c>
      <c r="D380" s="120"/>
      <c r="E380" s="120" t="s">
        <v>288</v>
      </c>
    </row>
    <row r="381" spans="1:5" ht="15" thickBot="1" x14ac:dyDescent="0.4">
      <c r="A381" s="103" t="s">
        <v>754</v>
      </c>
      <c r="B381" s="103" t="str">
        <f t="shared" si="5"/>
        <v>277</v>
      </c>
      <c r="C381" s="120" t="s">
        <v>414</v>
      </c>
      <c r="D381" s="120"/>
      <c r="E381" s="120" t="s">
        <v>288</v>
      </c>
    </row>
    <row r="382" spans="1:5" ht="15" thickBot="1" x14ac:dyDescent="0.4">
      <c r="A382" s="103" t="s">
        <v>754</v>
      </c>
      <c r="B382" s="103" t="str">
        <f t="shared" si="5"/>
        <v>278</v>
      </c>
      <c r="C382" s="120" t="s">
        <v>416</v>
      </c>
      <c r="D382" s="120"/>
      <c r="E382" s="120" t="s">
        <v>288</v>
      </c>
    </row>
    <row r="383" spans="1:5" ht="15" thickBot="1" x14ac:dyDescent="0.4">
      <c r="A383" s="103" t="s">
        <v>754</v>
      </c>
      <c r="B383" s="103" t="str">
        <f t="shared" si="5"/>
        <v>279</v>
      </c>
      <c r="C383" s="120" t="s">
        <v>418</v>
      </c>
      <c r="D383" s="120"/>
      <c r="E383" s="120" t="s">
        <v>288</v>
      </c>
    </row>
    <row r="384" spans="1:5" ht="15" thickBot="1" x14ac:dyDescent="0.4">
      <c r="A384" s="103" t="s">
        <v>754</v>
      </c>
      <c r="B384" s="103" t="str">
        <f t="shared" si="5"/>
        <v>280</v>
      </c>
      <c r="C384" s="120" t="s">
        <v>420</v>
      </c>
      <c r="D384" s="120"/>
      <c r="E384" s="120" t="s">
        <v>288</v>
      </c>
    </row>
    <row r="385" spans="1:5" ht="15" thickBot="1" x14ac:dyDescent="0.4">
      <c r="A385" s="103" t="s">
        <v>754</v>
      </c>
      <c r="B385" s="103" t="str">
        <f t="shared" si="5"/>
        <v>281</v>
      </c>
      <c r="C385" s="120" t="s">
        <v>421</v>
      </c>
      <c r="D385" s="120"/>
      <c r="E385" s="120" t="s">
        <v>288</v>
      </c>
    </row>
    <row r="386" spans="1:5" ht="15" thickBot="1" x14ac:dyDescent="0.4">
      <c r="A386" s="103" t="s">
        <v>754</v>
      </c>
      <c r="B386" s="103" t="str">
        <f t="shared" si="5"/>
        <v>282</v>
      </c>
      <c r="C386" s="120" t="s">
        <v>422</v>
      </c>
      <c r="D386" s="120"/>
      <c r="E386" s="120" t="s">
        <v>288</v>
      </c>
    </row>
    <row r="387" spans="1:5" ht="15" thickBot="1" x14ac:dyDescent="0.4">
      <c r="A387" s="103" t="s">
        <v>754</v>
      </c>
      <c r="B387" s="103" t="str">
        <f t="shared" ref="B387:B450" si="6">LEFT(C387,3)</f>
        <v>283</v>
      </c>
      <c r="C387" s="120" t="s">
        <v>423</v>
      </c>
      <c r="D387" s="120"/>
      <c r="E387" s="120" t="s">
        <v>288</v>
      </c>
    </row>
    <row r="388" spans="1:5" ht="15" thickBot="1" x14ac:dyDescent="0.4">
      <c r="A388" s="103" t="s">
        <v>754</v>
      </c>
      <c r="B388" s="103" t="str">
        <f t="shared" si="6"/>
        <v>284</v>
      </c>
      <c r="C388" s="120" t="s">
        <v>425</v>
      </c>
      <c r="D388" s="120"/>
      <c r="E388" s="120" t="s">
        <v>288</v>
      </c>
    </row>
    <row r="389" spans="1:5" ht="15" thickBot="1" x14ac:dyDescent="0.4">
      <c r="A389" s="103" t="s">
        <v>754</v>
      </c>
      <c r="B389" s="103" t="str">
        <f t="shared" si="6"/>
        <v>285</v>
      </c>
      <c r="C389" s="120" t="s">
        <v>426</v>
      </c>
      <c r="D389" s="120"/>
      <c r="E389" s="120" t="s">
        <v>288</v>
      </c>
    </row>
    <row r="390" spans="1:5" ht="15" thickBot="1" x14ac:dyDescent="0.4">
      <c r="A390" s="103" t="s">
        <v>754</v>
      </c>
      <c r="B390" s="103" t="str">
        <f t="shared" si="6"/>
        <v>286</v>
      </c>
      <c r="C390" s="120" t="s">
        <v>427</v>
      </c>
      <c r="D390" s="120"/>
      <c r="E390" s="120" t="s">
        <v>288</v>
      </c>
    </row>
    <row r="391" spans="1:5" ht="15" thickBot="1" x14ac:dyDescent="0.4">
      <c r="A391" s="103" t="s">
        <v>754</v>
      </c>
      <c r="B391" s="103" t="str">
        <f t="shared" si="6"/>
        <v>287</v>
      </c>
      <c r="C391" s="120" t="s">
        <v>429</v>
      </c>
      <c r="D391" s="120"/>
      <c r="E391" s="120" t="s">
        <v>288</v>
      </c>
    </row>
    <row r="392" spans="1:5" ht="15" thickBot="1" x14ac:dyDescent="0.4">
      <c r="A392" s="103" t="s">
        <v>754</v>
      </c>
      <c r="B392" s="103" t="str">
        <f t="shared" si="6"/>
        <v>288</v>
      </c>
      <c r="C392" s="120" t="s">
        <v>431</v>
      </c>
      <c r="D392" s="120"/>
      <c r="E392" s="120" t="s">
        <v>288</v>
      </c>
    </row>
    <row r="393" spans="1:5" ht="15" thickBot="1" x14ac:dyDescent="0.4">
      <c r="A393" s="103" t="s">
        <v>754</v>
      </c>
      <c r="B393" s="103" t="str">
        <f t="shared" si="6"/>
        <v>289</v>
      </c>
      <c r="C393" s="120" t="s">
        <v>433</v>
      </c>
      <c r="D393" s="120"/>
      <c r="E393" s="120" t="s">
        <v>288</v>
      </c>
    </row>
    <row r="394" spans="1:5" ht="15" thickBot="1" x14ac:dyDescent="0.4">
      <c r="A394" s="103" t="s">
        <v>754</v>
      </c>
      <c r="B394" s="103" t="str">
        <f t="shared" si="6"/>
        <v>290</v>
      </c>
      <c r="C394" s="120" t="s">
        <v>435</v>
      </c>
      <c r="D394" s="120"/>
      <c r="E394" s="120" t="s">
        <v>288</v>
      </c>
    </row>
    <row r="395" spans="1:5" ht="15" thickBot="1" x14ac:dyDescent="0.4">
      <c r="A395" s="103" t="s">
        <v>754</v>
      </c>
      <c r="B395" s="103" t="str">
        <f t="shared" si="6"/>
        <v>291</v>
      </c>
      <c r="C395" s="120" t="s">
        <v>437</v>
      </c>
      <c r="D395" s="120"/>
      <c r="E395" s="120" t="s">
        <v>288</v>
      </c>
    </row>
    <row r="396" spans="1:5" ht="15" thickBot="1" x14ac:dyDescent="0.4">
      <c r="A396" s="103" t="s">
        <v>754</v>
      </c>
      <c r="B396" s="103" t="str">
        <f t="shared" si="6"/>
        <v>292</v>
      </c>
      <c r="C396" s="120" t="s">
        <v>439</v>
      </c>
      <c r="D396" s="120"/>
      <c r="E396" s="120" t="s">
        <v>288</v>
      </c>
    </row>
    <row r="397" spans="1:5" ht="15" thickBot="1" x14ac:dyDescent="0.4">
      <c r="A397" s="103" t="s">
        <v>754</v>
      </c>
      <c r="B397" s="103" t="str">
        <f t="shared" si="6"/>
        <v>293</v>
      </c>
      <c r="C397" s="120" t="s">
        <v>441</v>
      </c>
      <c r="D397" s="120"/>
      <c r="E397" s="120" t="s">
        <v>288</v>
      </c>
    </row>
    <row r="398" spans="1:5" ht="15" thickBot="1" x14ac:dyDescent="0.4">
      <c r="A398" s="103" t="s">
        <v>754</v>
      </c>
      <c r="B398" s="103" t="str">
        <f t="shared" si="6"/>
        <v>294</v>
      </c>
      <c r="C398" s="120" t="s">
        <v>443</v>
      </c>
      <c r="D398" s="120"/>
      <c r="E398" s="120" t="s">
        <v>288</v>
      </c>
    </row>
    <row r="399" spans="1:5" ht="15" thickBot="1" x14ac:dyDescent="0.4">
      <c r="A399" s="103" t="s">
        <v>754</v>
      </c>
      <c r="B399" s="103" t="str">
        <f t="shared" si="6"/>
        <v>295</v>
      </c>
      <c r="C399" s="120" t="s">
        <v>445</v>
      </c>
      <c r="D399" s="120"/>
      <c r="E399" s="120" t="s">
        <v>288</v>
      </c>
    </row>
    <row r="400" spans="1:5" ht="15" thickBot="1" x14ac:dyDescent="0.4">
      <c r="A400" s="103" t="s">
        <v>754</v>
      </c>
      <c r="B400" s="103" t="str">
        <f t="shared" si="6"/>
        <v>296</v>
      </c>
      <c r="C400" s="120" t="s">
        <v>447</v>
      </c>
      <c r="D400" s="120"/>
      <c r="E400" s="120" t="s">
        <v>288</v>
      </c>
    </row>
    <row r="401" spans="1:5" ht="15" thickBot="1" x14ac:dyDescent="0.4">
      <c r="A401" s="103" t="s">
        <v>754</v>
      </c>
      <c r="B401" s="103" t="str">
        <f t="shared" si="6"/>
        <v>297</v>
      </c>
      <c r="C401" s="120" t="s">
        <v>449</v>
      </c>
      <c r="D401" s="120"/>
      <c r="E401" s="120" t="s">
        <v>288</v>
      </c>
    </row>
    <row r="402" spans="1:5" ht="15" thickBot="1" x14ac:dyDescent="0.4">
      <c r="A402" s="103" t="s">
        <v>754</v>
      </c>
      <c r="B402" s="103" t="str">
        <f t="shared" si="6"/>
        <v>298</v>
      </c>
      <c r="C402" s="120" t="s">
        <v>451</v>
      </c>
      <c r="D402" s="120"/>
      <c r="E402" s="120" t="s">
        <v>288</v>
      </c>
    </row>
    <row r="403" spans="1:5" ht="15" thickBot="1" x14ac:dyDescent="0.4">
      <c r="A403" s="103" t="s">
        <v>754</v>
      </c>
      <c r="B403" s="103" t="str">
        <f t="shared" si="6"/>
        <v>299</v>
      </c>
      <c r="C403" s="120" t="s">
        <v>453</v>
      </c>
      <c r="D403" s="120"/>
      <c r="E403" s="120" t="s">
        <v>288</v>
      </c>
    </row>
    <row r="404" spans="1:5" ht="15" thickBot="1" x14ac:dyDescent="0.4">
      <c r="A404" s="103" t="s">
        <v>754</v>
      </c>
      <c r="B404" s="103" t="str">
        <f t="shared" si="6"/>
        <v>300</v>
      </c>
      <c r="C404" s="120" t="s">
        <v>455</v>
      </c>
      <c r="D404" s="120"/>
      <c r="E404" s="120" t="s">
        <v>288</v>
      </c>
    </row>
    <row r="405" spans="1:5" ht="15" thickBot="1" x14ac:dyDescent="0.4">
      <c r="A405" s="103" t="s">
        <v>754</v>
      </c>
      <c r="B405" s="103" t="str">
        <f t="shared" si="6"/>
        <v>301</v>
      </c>
      <c r="C405" s="120" t="s">
        <v>457</v>
      </c>
      <c r="D405" s="120"/>
      <c r="E405" s="120" t="s">
        <v>288</v>
      </c>
    </row>
    <row r="406" spans="1:5" ht="15" thickBot="1" x14ac:dyDescent="0.4">
      <c r="A406" s="103" t="s">
        <v>754</v>
      </c>
      <c r="B406" s="103" t="str">
        <f t="shared" si="6"/>
        <v>302</v>
      </c>
      <c r="C406" s="120" t="s">
        <v>458</v>
      </c>
      <c r="D406" s="120"/>
      <c r="E406" s="120" t="s">
        <v>288</v>
      </c>
    </row>
    <row r="407" spans="1:5" ht="15" thickBot="1" x14ac:dyDescent="0.4">
      <c r="A407" s="103" t="s">
        <v>754</v>
      </c>
      <c r="B407" s="103" t="str">
        <f t="shared" si="6"/>
        <v>303</v>
      </c>
      <c r="C407" s="120" t="s">
        <v>459</v>
      </c>
      <c r="D407" s="120"/>
      <c r="E407" s="120" t="s">
        <v>288</v>
      </c>
    </row>
    <row r="408" spans="1:5" ht="15" thickBot="1" x14ac:dyDescent="0.4">
      <c r="A408" s="103" t="s">
        <v>754</v>
      </c>
      <c r="B408" s="103" t="str">
        <f t="shared" si="6"/>
        <v>304</v>
      </c>
      <c r="C408" s="120" t="s">
        <v>460</v>
      </c>
      <c r="D408" s="120"/>
      <c r="E408" s="120" t="s">
        <v>288</v>
      </c>
    </row>
    <row r="409" spans="1:5" ht="15" thickBot="1" x14ac:dyDescent="0.4">
      <c r="A409" s="103" t="s">
        <v>754</v>
      </c>
      <c r="B409" s="103" t="str">
        <f t="shared" si="6"/>
        <v>305</v>
      </c>
      <c r="C409" s="120" t="s">
        <v>461</v>
      </c>
      <c r="D409" s="120"/>
      <c r="E409" s="120" t="s">
        <v>288</v>
      </c>
    </row>
    <row r="410" spans="1:5" ht="15" thickBot="1" x14ac:dyDescent="0.4">
      <c r="A410" s="103" t="s">
        <v>754</v>
      </c>
      <c r="B410" s="103" t="str">
        <f t="shared" si="6"/>
        <v>307</v>
      </c>
      <c r="C410" s="120" t="s">
        <v>462</v>
      </c>
      <c r="D410" s="120"/>
      <c r="E410" s="120" t="s">
        <v>288</v>
      </c>
    </row>
    <row r="411" spans="1:5" ht="15" thickBot="1" x14ac:dyDescent="0.4">
      <c r="A411" s="103" t="s">
        <v>754</v>
      </c>
      <c r="B411" s="103" t="str">
        <f t="shared" si="6"/>
        <v>311</v>
      </c>
      <c r="C411" s="120" t="s">
        <v>463</v>
      </c>
      <c r="D411" s="120"/>
      <c r="E411" s="120" t="s">
        <v>288</v>
      </c>
    </row>
    <row r="412" spans="1:5" ht="15" thickBot="1" x14ac:dyDescent="0.4">
      <c r="A412" s="103" t="s">
        <v>754</v>
      </c>
      <c r="B412" s="103" t="str">
        <f t="shared" si="6"/>
        <v>320</v>
      </c>
      <c r="C412" s="120" t="s">
        <v>464</v>
      </c>
      <c r="D412" s="120"/>
      <c r="E412" s="120" t="s">
        <v>288</v>
      </c>
    </row>
    <row r="413" spans="1:5" ht="15" thickBot="1" x14ac:dyDescent="0.4">
      <c r="A413" s="103" t="s">
        <v>754</v>
      </c>
      <c r="B413" s="103" t="str">
        <f t="shared" si="6"/>
        <v>321</v>
      </c>
      <c r="C413" s="120" t="s">
        <v>465</v>
      </c>
      <c r="D413" s="120"/>
      <c r="E413" s="120" t="s">
        <v>288</v>
      </c>
    </row>
    <row r="414" spans="1:5" ht="15" thickBot="1" x14ac:dyDescent="0.4">
      <c r="A414" s="103" t="s">
        <v>754</v>
      </c>
      <c r="B414" s="103" t="str">
        <f t="shared" si="6"/>
        <v>323</v>
      </c>
      <c r="C414" s="120" t="s">
        <v>466</v>
      </c>
      <c r="D414" s="120"/>
      <c r="E414" s="120" t="s">
        <v>288</v>
      </c>
    </row>
    <row r="415" spans="1:5" ht="15" thickBot="1" x14ac:dyDescent="0.4">
      <c r="A415" s="103" t="s">
        <v>754</v>
      </c>
      <c r="B415" s="103" t="str">
        <f t="shared" si="6"/>
        <v>324</v>
      </c>
      <c r="C415" s="120" t="s">
        <v>467</v>
      </c>
      <c r="D415" s="120"/>
      <c r="E415" s="120" t="s">
        <v>288</v>
      </c>
    </row>
    <row r="416" spans="1:5" ht="15" thickBot="1" x14ac:dyDescent="0.4">
      <c r="A416" s="103" t="s">
        <v>754</v>
      </c>
      <c r="B416" s="103" t="str">
        <f t="shared" si="6"/>
        <v>325</v>
      </c>
      <c r="C416" s="120" t="s">
        <v>468</v>
      </c>
      <c r="D416" s="120"/>
      <c r="E416" s="120" t="s">
        <v>288</v>
      </c>
    </row>
    <row r="417" spans="1:5" ht="15" thickBot="1" x14ac:dyDescent="0.4">
      <c r="A417" s="103" t="s">
        <v>754</v>
      </c>
      <c r="B417" s="103" t="str">
        <f t="shared" si="6"/>
        <v>326</v>
      </c>
      <c r="C417" s="120" t="s">
        <v>469</v>
      </c>
      <c r="D417" s="120"/>
      <c r="E417" s="120" t="s">
        <v>288</v>
      </c>
    </row>
    <row r="418" spans="1:5" ht="15" thickBot="1" x14ac:dyDescent="0.4">
      <c r="A418" s="103" t="s">
        <v>754</v>
      </c>
      <c r="B418" s="103" t="str">
        <f t="shared" si="6"/>
        <v>327</v>
      </c>
      <c r="C418" s="120" t="s">
        <v>470</v>
      </c>
      <c r="D418" s="120"/>
      <c r="E418" s="120" t="s">
        <v>288</v>
      </c>
    </row>
    <row r="419" spans="1:5" ht="15" thickBot="1" x14ac:dyDescent="0.4">
      <c r="A419" s="103" t="s">
        <v>754</v>
      </c>
      <c r="B419" s="103" t="str">
        <f t="shared" si="6"/>
        <v>400</v>
      </c>
      <c r="C419" s="120" t="s">
        <v>471</v>
      </c>
      <c r="D419" s="120"/>
      <c r="E419" s="120" t="s">
        <v>288</v>
      </c>
    </row>
    <row r="420" spans="1:5" ht="15" thickBot="1" x14ac:dyDescent="0.4">
      <c r="A420" s="103" t="s">
        <v>754</v>
      </c>
      <c r="B420" s="103" t="str">
        <f t="shared" si="6"/>
        <v>401</v>
      </c>
      <c r="C420" s="120" t="s">
        <v>472</v>
      </c>
      <c r="D420" s="122">
        <v>0</v>
      </c>
      <c r="E420" s="120" t="s">
        <v>473</v>
      </c>
    </row>
    <row r="421" spans="1:5" ht="15" thickBot="1" x14ac:dyDescent="0.4">
      <c r="A421" s="103" t="s">
        <v>754</v>
      </c>
      <c r="B421" s="103" t="str">
        <f t="shared" si="6"/>
        <v>402</v>
      </c>
      <c r="C421" s="120" t="s">
        <v>474</v>
      </c>
      <c r="D421" s="122">
        <v>0</v>
      </c>
      <c r="E421" s="120" t="s">
        <v>473</v>
      </c>
    </row>
    <row r="422" spans="1:5" ht="15" thickBot="1" x14ac:dyDescent="0.4">
      <c r="A422" s="103" t="s">
        <v>754</v>
      </c>
      <c r="B422" s="103" t="str">
        <f t="shared" si="6"/>
        <v>403</v>
      </c>
      <c r="C422" s="120" t="s">
        <v>475</v>
      </c>
      <c r="D422" s="120"/>
      <c r="E422" s="120" t="s">
        <v>288</v>
      </c>
    </row>
    <row r="423" spans="1:5" ht="15" thickBot="1" x14ac:dyDescent="0.4">
      <c r="A423" s="103" t="s">
        <v>754</v>
      </c>
      <c r="B423" s="103" t="str">
        <f t="shared" si="6"/>
        <v>404</v>
      </c>
      <c r="C423" s="120" t="s">
        <v>476</v>
      </c>
      <c r="D423" s="122">
        <v>0</v>
      </c>
      <c r="E423" s="120" t="s">
        <v>473</v>
      </c>
    </row>
    <row r="424" spans="1:5" ht="15" thickBot="1" x14ac:dyDescent="0.4">
      <c r="A424" s="103" t="s">
        <v>754</v>
      </c>
      <c r="B424" s="103" t="str">
        <f t="shared" si="6"/>
        <v>405</v>
      </c>
      <c r="C424" s="120" t="s">
        <v>477</v>
      </c>
      <c r="D424" s="122">
        <v>0</v>
      </c>
      <c r="E424" s="120" t="s">
        <v>473</v>
      </c>
    </row>
    <row r="425" spans="1:5" ht="15" thickBot="1" x14ac:dyDescent="0.4">
      <c r="A425" s="103" t="s">
        <v>754</v>
      </c>
      <c r="B425" s="103" t="str">
        <f t="shared" si="6"/>
        <v>406</v>
      </c>
      <c r="C425" s="120" t="s">
        <v>478</v>
      </c>
      <c r="D425" s="122">
        <v>0</v>
      </c>
      <c r="E425" s="120" t="s">
        <v>473</v>
      </c>
    </row>
    <row r="426" spans="1:5" ht="15" thickBot="1" x14ac:dyDescent="0.4">
      <c r="A426" s="103" t="s">
        <v>754</v>
      </c>
      <c r="B426" s="103" t="str">
        <f t="shared" si="6"/>
        <v>407</v>
      </c>
      <c r="C426" s="120" t="s">
        <v>479</v>
      </c>
      <c r="D426" s="122">
        <v>0</v>
      </c>
      <c r="E426" s="120" t="s">
        <v>473</v>
      </c>
    </row>
    <row r="427" spans="1:5" ht="15" thickBot="1" x14ac:dyDescent="0.4">
      <c r="A427" s="103" t="s">
        <v>754</v>
      </c>
      <c r="B427" s="103" t="str">
        <f t="shared" si="6"/>
        <v>408</v>
      </c>
      <c r="C427" s="120" t="s">
        <v>480</v>
      </c>
      <c r="D427" s="122">
        <v>0</v>
      </c>
      <c r="E427" s="120" t="s">
        <v>473</v>
      </c>
    </row>
    <row r="428" spans="1:5" ht="15" thickBot="1" x14ac:dyDescent="0.4">
      <c r="A428" s="103" t="s">
        <v>754</v>
      </c>
      <c r="B428" s="103" t="str">
        <f t="shared" si="6"/>
        <v>409</v>
      </c>
      <c r="C428" s="120" t="s">
        <v>481</v>
      </c>
      <c r="D428" s="122">
        <v>0</v>
      </c>
      <c r="E428" s="120" t="s">
        <v>473</v>
      </c>
    </row>
    <row r="429" spans="1:5" ht="15" thickBot="1" x14ac:dyDescent="0.4">
      <c r="A429" s="103" t="s">
        <v>754</v>
      </c>
      <c r="B429" s="103" t="str">
        <f t="shared" si="6"/>
        <v>410</v>
      </c>
      <c r="C429" s="120" t="s">
        <v>482</v>
      </c>
      <c r="D429" s="122">
        <v>0</v>
      </c>
      <c r="E429" s="120" t="s">
        <v>473</v>
      </c>
    </row>
    <row r="430" spans="1:5" ht="15" thickBot="1" x14ac:dyDescent="0.4">
      <c r="A430" s="103" t="s">
        <v>754</v>
      </c>
      <c r="B430" s="103" t="str">
        <f t="shared" si="6"/>
        <v>411</v>
      </c>
      <c r="C430" s="120" t="s">
        <v>483</v>
      </c>
      <c r="D430" s="122">
        <v>0</v>
      </c>
      <c r="E430" s="120" t="s">
        <v>473</v>
      </c>
    </row>
    <row r="431" spans="1:5" ht="15" thickBot="1" x14ac:dyDescent="0.4">
      <c r="A431" s="103" t="s">
        <v>754</v>
      </c>
      <c r="B431" s="103" t="str">
        <f t="shared" si="6"/>
        <v>412</v>
      </c>
      <c r="C431" s="120" t="s">
        <v>484</v>
      </c>
      <c r="D431" s="122">
        <v>0</v>
      </c>
      <c r="E431" s="120" t="s">
        <v>473</v>
      </c>
    </row>
    <row r="432" spans="1:5" ht="15" thickBot="1" x14ac:dyDescent="0.4">
      <c r="A432" s="103" t="s">
        <v>754</v>
      </c>
      <c r="B432" s="103" t="str">
        <f t="shared" si="6"/>
        <v>413</v>
      </c>
      <c r="C432" s="120" t="s">
        <v>485</v>
      </c>
      <c r="D432" s="120"/>
      <c r="E432" s="120" t="s">
        <v>288</v>
      </c>
    </row>
    <row r="433" spans="1:5" ht="15" thickBot="1" x14ac:dyDescent="0.4">
      <c r="A433" s="103" t="s">
        <v>754</v>
      </c>
      <c r="B433" s="103" t="str">
        <f t="shared" si="6"/>
        <v>414</v>
      </c>
      <c r="C433" s="120" t="s">
        <v>486</v>
      </c>
      <c r="D433" s="120"/>
      <c r="E433" s="120" t="s">
        <v>288</v>
      </c>
    </row>
    <row r="434" spans="1:5" ht="15" thickBot="1" x14ac:dyDescent="0.4">
      <c r="A434" s="103" t="s">
        <v>754</v>
      </c>
      <c r="B434" s="103" t="str">
        <f t="shared" si="6"/>
        <v>415</v>
      </c>
      <c r="C434" s="120" t="s">
        <v>487</v>
      </c>
      <c r="D434" s="120"/>
      <c r="E434" s="120" t="s">
        <v>288</v>
      </c>
    </row>
    <row r="435" spans="1:5" ht="15" thickBot="1" x14ac:dyDescent="0.4">
      <c r="A435" s="103" t="s">
        <v>754</v>
      </c>
      <c r="B435" s="103" t="str">
        <f t="shared" si="6"/>
        <v>416</v>
      </c>
      <c r="C435" s="120" t="s">
        <v>488</v>
      </c>
      <c r="D435" s="120"/>
      <c r="E435" s="120" t="s">
        <v>288</v>
      </c>
    </row>
    <row r="436" spans="1:5" ht="15" thickBot="1" x14ac:dyDescent="0.4">
      <c r="A436" s="103" t="s">
        <v>754</v>
      </c>
      <c r="B436" s="103" t="str">
        <f t="shared" si="6"/>
        <v>416</v>
      </c>
      <c r="C436" s="120" t="s">
        <v>488</v>
      </c>
      <c r="D436" s="120"/>
      <c r="E436" s="120" t="s">
        <v>489</v>
      </c>
    </row>
    <row r="437" spans="1:5" ht="15" thickBot="1" x14ac:dyDescent="0.4">
      <c r="A437" s="103" t="s">
        <v>754</v>
      </c>
      <c r="B437" s="103" t="str">
        <f t="shared" si="6"/>
        <v>417</v>
      </c>
      <c r="C437" s="120" t="s">
        <v>490</v>
      </c>
      <c r="D437" s="122">
        <v>0</v>
      </c>
      <c r="E437" s="120" t="s">
        <v>473</v>
      </c>
    </row>
    <row r="438" spans="1:5" ht="15" thickBot="1" x14ac:dyDescent="0.4">
      <c r="A438" s="103" t="s">
        <v>754</v>
      </c>
      <c r="B438" s="103" t="str">
        <f t="shared" si="6"/>
        <v>418</v>
      </c>
      <c r="C438" s="120" t="s">
        <v>491</v>
      </c>
      <c r="D438" s="122">
        <v>0</v>
      </c>
      <c r="E438" s="120" t="s">
        <v>473</v>
      </c>
    </row>
    <row r="439" spans="1:5" ht="15" thickBot="1" x14ac:dyDescent="0.4">
      <c r="A439" s="103" t="s">
        <v>754</v>
      </c>
      <c r="B439" s="103" t="str">
        <f t="shared" si="6"/>
        <v>419</v>
      </c>
      <c r="C439" s="120" t="s">
        <v>492</v>
      </c>
      <c r="D439" s="120"/>
      <c r="E439" s="120" t="s">
        <v>288</v>
      </c>
    </row>
    <row r="440" spans="1:5" ht="15" thickBot="1" x14ac:dyDescent="0.4">
      <c r="A440" s="103" t="s">
        <v>754</v>
      </c>
      <c r="B440" s="103" t="str">
        <f t="shared" si="6"/>
        <v>420</v>
      </c>
      <c r="C440" s="120" t="s">
        <v>493</v>
      </c>
      <c r="D440" s="120"/>
      <c r="E440" s="120" t="s">
        <v>288</v>
      </c>
    </row>
    <row r="441" spans="1:5" ht="15" thickBot="1" x14ac:dyDescent="0.4">
      <c r="A441" s="103" t="s">
        <v>754</v>
      </c>
      <c r="B441" s="103" t="str">
        <f t="shared" si="6"/>
        <v>421</v>
      </c>
      <c r="C441" s="120" t="s">
        <v>494</v>
      </c>
      <c r="D441" s="120"/>
      <c r="E441" s="120" t="s">
        <v>288</v>
      </c>
    </row>
    <row r="442" spans="1:5" ht="15" thickBot="1" x14ac:dyDescent="0.4">
      <c r="A442" s="103" t="s">
        <v>754</v>
      </c>
      <c r="B442" s="103" t="str">
        <f t="shared" si="6"/>
        <v>422</v>
      </c>
      <c r="C442" s="120" t="s">
        <v>495</v>
      </c>
      <c r="D442" s="120"/>
      <c r="E442" s="120" t="s">
        <v>288</v>
      </c>
    </row>
    <row r="443" spans="1:5" ht="15" thickBot="1" x14ac:dyDescent="0.4">
      <c r="A443" s="103" t="s">
        <v>754</v>
      </c>
      <c r="B443" s="103" t="str">
        <f t="shared" si="6"/>
        <v>423</v>
      </c>
      <c r="C443" s="120" t="s">
        <v>496</v>
      </c>
      <c r="D443" s="120"/>
      <c r="E443" s="120" t="s">
        <v>288</v>
      </c>
    </row>
    <row r="444" spans="1:5" ht="15" thickBot="1" x14ac:dyDescent="0.4">
      <c r="A444" s="103" t="s">
        <v>754</v>
      </c>
      <c r="B444" s="103" t="str">
        <f t="shared" si="6"/>
        <v>424</v>
      </c>
      <c r="C444" s="120" t="s">
        <v>497</v>
      </c>
      <c r="D444" s="120"/>
      <c r="E444" s="120" t="s">
        <v>288</v>
      </c>
    </row>
    <row r="445" spans="1:5" ht="15" thickBot="1" x14ac:dyDescent="0.4">
      <c r="A445" s="103" t="s">
        <v>754</v>
      </c>
      <c r="B445" s="103" t="str">
        <f t="shared" si="6"/>
        <v>425</v>
      </c>
      <c r="C445" s="120" t="s">
        <v>498</v>
      </c>
      <c r="D445" s="120"/>
      <c r="E445" s="120" t="s">
        <v>288</v>
      </c>
    </row>
    <row r="446" spans="1:5" ht="15" thickBot="1" x14ac:dyDescent="0.4">
      <c r="A446" s="103" t="s">
        <v>754</v>
      </c>
      <c r="B446" s="103" t="str">
        <f t="shared" si="6"/>
        <v>426</v>
      </c>
      <c r="C446" s="120" t="s">
        <v>499</v>
      </c>
      <c r="D446" s="120"/>
      <c r="E446" s="120" t="s">
        <v>288</v>
      </c>
    </row>
    <row r="447" spans="1:5" ht="15" thickBot="1" x14ac:dyDescent="0.4">
      <c r="A447" s="103" t="s">
        <v>754</v>
      </c>
      <c r="B447" s="103" t="str">
        <f t="shared" si="6"/>
        <v>427</v>
      </c>
      <c r="C447" s="120" t="s">
        <v>500</v>
      </c>
      <c r="D447" s="120"/>
      <c r="E447" s="120" t="s">
        <v>288</v>
      </c>
    </row>
    <row r="448" spans="1:5" ht="15" thickBot="1" x14ac:dyDescent="0.4">
      <c r="A448" s="103" t="s">
        <v>754</v>
      </c>
      <c r="B448" s="103" t="str">
        <f t="shared" si="6"/>
        <v>428</v>
      </c>
      <c r="C448" s="120" t="s">
        <v>501</v>
      </c>
      <c r="D448" s="120"/>
      <c r="E448" s="120" t="s">
        <v>288</v>
      </c>
    </row>
    <row r="449" spans="1:5" ht="15" thickBot="1" x14ac:dyDescent="0.4">
      <c r="A449" s="103" t="s">
        <v>754</v>
      </c>
      <c r="B449" s="103" t="str">
        <f t="shared" si="6"/>
        <v>429</v>
      </c>
      <c r="C449" s="120" t="s">
        <v>502</v>
      </c>
      <c r="D449" s="120"/>
      <c r="E449" s="120" t="s">
        <v>288</v>
      </c>
    </row>
    <row r="450" spans="1:5" ht="15" thickBot="1" x14ac:dyDescent="0.4">
      <c r="A450" s="103" t="s">
        <v>754</v>
      </c>
      <c r="B450" s="103" t="str">
        <f t="shared" si="6"/>
        <v>430</v>
      </c>
      <c r="C450" s="120" t="s">
        <v>503</v>
      </c>
      <c r="D450" s="120"/>
      <c r="E450" s="120" t="s">
        <v>288</v>
      </c>
    </row>
    <row r="451" spans="1:5" ht="15" thickBot="1" x14ac:dyDescent="0.4">
      <c r="A451" s="103" t="s">
        <v>754</v>
      </c>
      <c r="B451" s="103" t="str">
        <f t="shared" ref="B451:B514" si="7">LEFT(C451,3)</f>
        <v>431</v>
      </c>
      <c r="C451" s="120" t="s">
        <v>504</v>
      </c>
      <c r="D451" s="120"/>
      <c r="E451" s="120" t="s">
        <v>288</v>
      </c>
    </row>
    <row r="452" spans="1:5" ht="15" thickBot="1" x14ac:dyDescent="0.4">
      <c r="A452" s="103" t="s">
        <v>754</v>
      </c>
      <c r="B452" s="103" t="str">
        <f t="shared" si="7"/>
        <v>432</v>
      </c>
      <c r="C452" s="120" t="s">
        <v>505</v>
      </c>
      <c r="D452" s="120"/>
      <c r="E452" s="120" t="s">
        <v>288</v>
      </c>
    </row>
    <row r="453" spans="1:5" ht="15" thickBot="1" x14ac:dyDescent="0.4">
      <c r="A453" s="103" t="s">
        <v>754</v>
      </c>
      <c r="B453" s="103" t="str">
        <f t="shared" si="7"/>
        <v>433</v>
      </c>
      <c r="C453" s="120" t="s">
        <v>506</v>
      </c>
      <c r="D453" s="120"/>
      <c r="E453" s="120" t="s">
        <v>288</v>
      </c>
    </row>
    <row r="454" spans="1:5" ht="15" thickBot="1" x14ac:dyDescent="0.4">
      <c r="A454" s="103" t="s">
        <v>754</v>
      </c>
      <c r="B454" s="103" t="str">
        <f t="shared" si="7"/>
        <v>434</v>
      </c>
      <c r="C454" s="120" t="s">
        <v>507</v>
      </c>
      <c r="D454" s="120"/>
      <c r="E454" s="120" t="s">
        <v>288</v>
      </c>
    </row>
    <row r="455" spans="1:5" ht="15" thickBot="1" x14ac:dyDescent="0.4">
      <c r="A455" s="103" t="s">
        <v>754</v>
      </c>
      <c r="B455" s="103" t="str">
        <f t="shared" si="7"/>
        <v>435</v>
      </c>
      <c r="C455" s="120" t="s">
        <v>508</v>
      </c>
      <c r="D455" s="120"/>
      <c r="E455" s="120" t="s">
        <v>288</v>
      </c>
    </row>
    <row r="456" spans="1:5" ht="15" thickBot="1" x14ac:dyDescent="0.4">
      <c r="A456" s="103" t="s">
        <v>754</v>
      </c>
      <c r="B456" s="103" t="str">
        <f t="shared" si="7"/>
        <v>436</v>
      </c>
      <c r="C456" s="120" t="s">
        <v>509</v>
      </c>
      <c r="D456" s="120"/>
      <c r="E456" s="120" t="s">
        <v>288</v>
      </c>
    </row>
    <row r="457" spans="1:5" ht="15" thickBot="1" x14ac:dyDescent="0.4">
      <c r="A457" s="103" t="s">
        <v>754</v>
      </c>
      <c r="B457" s="103" t="str">
        <f t="shared" si="7"/>
        <v>437</v>
      </c>
      <c r="C457" s="120" t="s">
        <v>510</v>
      </c>
      <c r="D457" s="120"/>
      <c r="E457" s="120" t="s">
        <v>288</v>
      </c>
    </row>
    <row r="458" spans="1:5" ht="15" thickBot="1" x14ac:dyDescent="0.4">
      <c r="A458" s="103" t="s">
        <v>754</v>
      </c>
      <c r="B458" s="103" t="str">
        <f t="shared" si="7"/>
        <v>438</v>
      </c>
      <c r="C458" s="120" t="s">
        <v>511</v>
      </c>
      <c r="D458" s="120"/>
      <c r="E458" s="120" t="s">
        <v>288</v>
      </c>
    </row>
    <row r="459" spans="1:5" ht="15" thickBot="1" x14ac:dyDescent="0.4">
      <c r="A459" s="103" t="s">
        <v>754</v>
      </c>
      <c r="B459" s="103" t="str">
        <f t="shared" si="7"/>
        <v>439</v>
      </c>
      <c r="C459" s="120" t="s">
        <v>512</v>
      </c>
      <c r="D459" s="120"/>
      <c r="E459" s="120" t="s">
        <v>288</v>
      </c>
    </row>
    <row r="460" spans="1:5" ht="15" thickBot="1" x14ac:dyDescent="0.4">
      <c r="A460" s="103" t="s">
        <v>754</v>
      </c>
      <c r="B460" s="103" t="str">
        <f t="shared" si="7"/>
        <v>440</v>
      </c>
      <c r="C460" s="120" t="s">
        <v>513</v>
      </c>
      <c r="D460" s="120"/>
      <c r="E460" s="120" t="s">
        <v>288</v>
      </c>
    </row>
    <row r="461" spans="1:5" ht="15" thickBot="1" x14ac:dyDescent="0.4">
      <c r="A461" s="103" t="s">
        <v>754</v>
      </c>
      <c r="B461" s="103" t="str">
        <f t="shared" si="7"/>
        <v>441</v>
      </c>
      <c r="C461" s="120" t="s">
        <v>514</v>
      </c>
      <c r="D461" s="120"/>
      <c r="E461" s="120" t="s">
        <v>288</v>
      </c>
    </row>
    <row r="462" spans="1:5" ht="15" thickBot="1" x14ac:dyDescent="0.4">
      <c r="A462" s="103" t="s">
        <v>754</v>
      </c>
      <c r="B462" s="103" t="str">
        <f t="shared" si="7"/>
        <v>442</v>
      </c>
      <c r="C462" s="120" t="s">
        <v>515</v>
      </c>
      <c r="D462" s="120"/>
      <c r="E462" s="120" t="s">
        <v>288</v>
      </c>
    </row>
    <row r="463" spans="1:5" ht="15" thickBot="1" x14ac:dyDescent="0.4">
      <c r="A463" s="103" t="s">
        <v>754</v>
      </c>
      <c r="B463" s="103" t="str">
        <f t="shared" si="7"/>
        <v>443</v>
      </c>
      <c r="C463" s="120" t="s">
        <v>516</v>
      </c>
      <c r="D463" s="120"/>
      <c r="E463" s="120" t="s">
        <v>288</v>
      </c>
    </row>
    <row r="464" spans="1:5" ht="15" thickBot="1" x14ac:dyDescent="0.4">
      <c r="A464" s="103" t="s">
        <v>754</v>
      </c>
      <c r="B464" s="103" t="str">
        <f t="shared" si="7"/>
        <v>444</v>
      </c>
      <c r="C464" s="120" t="s">
        <v>517</v>
      </c>
      <c r="D464" s="120"/>
      <c r="E464" s="120" t="s">
        <v>288</v>
      </c>
    </row>
    <row r="465" spans="1:5" ht="15" thickBot="1" x14ac:dyDescent="0.4">
      <c r="A465" s="103" t="s">
        <v>754</v>
      </c>
      <c r="B465" s="103" t="str">
        <f t="shared" si="7"/>
        <v>445</v>
      </c>
      <c r="C465" s="120" t="s">
        <v>518</v>
      </c>
      <c r="D465" s="120"/>
      <c r="E465" s="120" t="s">
        <v>288</v>
      </c>
    </row>
    <row r="466" spans="1:5" ht="15" thickBot="1" x14ac:dyDescent="0.4">
      <c r="A466" s="103" t="s">
        <v>754</v>
      </c>
      <c r="B466" s="103" t="str">
        <f t="shared" si="7"/>
        <v>446</v>
      </c>
      <c r="C466" s="120" t="s">
        <v>519</v>
      </c>
      <c r="D466" s="120"/>
      <c r="E466" s="120" t="s">
        <v>288</v>
      </c>
    </row>
    <row r="467" spans="1:5" ht="15" thickBot="1" x14ac:dyDescent="0.4">
      <c r="A467" s="103" t="s">
        <v>754</v>
      </c>
      <c r="B467" s="103" t="str">
        <f t="shared" si="7"/>
        <v>447</v>
      </c>
      <c r="C467" s="120" t="s">
        <v>520</v>
      </c>
      <c r="D467" s="120"/>
      <c r="E467" s="120" t="s">
        <v>288</v>
      </c>
    </row>
    <row r="468" spans="1:5" ht="15" thickBot="1" x14ac:dyDescent="0.4">
      <c r="A468" s="103" t="s">
        <v>754</v>
      </c>
      <c r="B468" s="103" t="str">
        <f t="shared" si="7"/>
        <v>448</v>
      </c>
      <c r="C468" s="120" t="s">
        <v>521</v>
      </c>
      <c r="D468" s="120"/>
      <c r="E468" s="120" t="s">
        <v>288</v>
      </c>
    </row>
    <row r="469" spans="1:5" ht="15" thickBot="1" x14ac:dyDescent="0.4">
      <c r="A469" s="103" t="s">
        <v>754</v>
      </c>
      <c r="B469" s="103" t="str">
        <f t="shared" si="7"/>
        <v>449</v>
      </c>
      <c r="C469" s="120" t="s">
        <v>522</v>
      </c>
      <c r="D469" s="120"/>
      <c r="E469" s="120" t="s">
        <v>288</v>
      </c>
    </row>
    <row r="470" spans="1:5" ht="15" thickBot="1" x14ac:dyDescent="0.4">
      <c r="A470" s="103" t="s">
        <v>754</v>
      </c>
      <c r="B470" s="103" t="str">
        <f t="shared" si="7"/>
        <v>450</v>
      </c>
      <c r="C470" s="120" t="s">
        <v>523</v>
      </c>
      <c r="D470" s="120"/>
      <c r="E470" s="120" t="s">
        <v>288</v>
      </c>
    </row>
    <row r="471" spans="1:5" ht="15" thickBot="1" x14ac:dyDescent="0.4">
      <c r="A471" s="103" t="s">
        <v>754</v>
      </c>
      <c r="B471" s="103" t="str">
        <f t="shared" si="7"/>
        <v>451</v>
      </c>
      <c r="C471" s="120" t="s">
        <v>524</v>
      </c>
      <c r="D471" s="120"/>
      <c r="E471" s="120" t="s">
        <v>288</v>
      </c>
    </row>
    <row r="472" spans="1:5" ht="15" thickBot="1" x14ac:dyDescent="0.4">
      <c r="A472" s="103" t="s">
        <v>754</v>
      </c>
      <c r="B472" s="103" t="str">
        <f t="shared" si="7"/>
        <v>452</v>
      </c>
      <c r="C472" s="120" t="s">
        <v>525</v>
      </c>
      <c r="D472" s="120"/>
      <c r="E472" s="120" t="s">
        <v>288</v>
      </c>
    </row>
    <row r="473" spans="1:5" ht="15" thickBot="1" x14ac:dyDescent="0.4">
      <c r="A473" s="103" t="s">
        <v>754</v>
      </c>
      <c r="B473" s="103" t="str">
        <f t="shared" si="7"/>
        <v>453</v>
      </c>
      <c r="C473" s="120" t="s">
        <v>526</v>
      </c>
      <c r="D473" s="120"/>
      <c r="E473" s="120" t="s">
        <v>288</v>
      </c>
    </row>
    <row r="474" spans="1:5" ht="15" thickBot="1" x14ac:dyDescent="0.4">
      <c r="A474" s="103" t="s">
        <v>754</v>
      </c>
      <c r="B474" s="103" t="str">
        <f t="shared" si="7"/>
        <v>454</v>
      </c>
      <c r="C474" s="120" t="s">
        <v>527</v>
      </c>
      <c r="D474" s="120"/>
      <c r="E474" s="120" t="s">
        <v>288</v>
      </c>
    </row>
    <row r="475" spans="1:5" ht="15" thickBot="1" x14ac:dyDescent="0.4">
      <c r="A475" s="103" t="s">
        <v>754</v>
      </c>
      <c r="B475" s="103" t="str">
        <f t="shared" si="7"/>
        <v>455</v>
      </c>
      <c r="C475" s="120" t="s">
        <v>528</v>
      </c>
      <c r="D475" s="120"/>
      <c r="E475" s="120" t="s">
        <v>288</v>
      </c>
    </row>
    <row r="476" spans="1:5" ht="15" thickBot="1" x14ac:dyDescent="0.4">
      <c r="A476" s="103" t="s">
        <v>754</v>
      </c>
      <c r="B476" s="103" t="str">
        <f t="shared" si="7"/>
        <v>456</v>
      </c>
      <c r="C476" s="120" t="s">
        <v>529</v>
      </c>
      <c r="D476" s="120"/>
      <c r="E476" s="120" t="s">
        <v>288</v>
      </c>
    </row>
    <row r="477" spans="1:5" ht="15" thickBot="1" x14ac:dyDescent="0.4">
      <c r="A477" s="103" t="s">
        <v>754</v>
      </c>
      <c r="B477" s="103" t="str">
        <f t="shared" si="7"/>
        <v>457</v>
      </c>
      <c r="C477" s="120" t="s">
        <v>530</v>
      </c>
      <c r="D477" s="120"/>
      <c r="E477" s="120" t="s">
        <v>288</v>
      </c>
    </row>
    <row r="478" spans="1:5" ht="15" thickBot="1" x14ac:dyDescent="0.4">
      <c r="A478" s="103" t="s">
        <v>754</v>
      </c>
      <c r="B478" s="103" t="str">
        <f t="shared" si="7"/>
        <v>458</v>
      </c>
      <c r="C478" s="120" t="s">
        <v>531</v>
      </c>
      <c r="D478" s="120"/>
      <c r="E478" s="120" t="s">
        <v>288</v>
      </c>
    </row>
    <row r="479" spans="1:5" ht="15" thickBot="1" x14ac:dyDescent="0.4">
      <c r="A479" s="103" t="s">
        <v>754</v>
      </c>
      <c r="B479" s="103" t="str">
        <f t="shared" si="7"/>
        <v>459</v>
      </c>
      <c r="C479" s="120" t="s">
        <v>532</v>
      </c>
      <c r="D479" s="120"/>
      <c r="E479" s="120" t="s">
        <v>288</v>
      </c>
    </row>
    <row r="480" spans="1:5" ht="15" thickBot="1" x14ac:dyDescent="0.4">
      <c r="A480" s="103" t="s">
        <v>754</v>
      </c>
      <c r="B480" s="103" t="str">
        <f t="shared" si="7"/>
        <v>460</v>
      </c>
      <c r="C480" s="120" t="s">
        <v>533</v>
      </c>
      <c r="D480" s="120"/>
      <c r="E480" s="120" t="s">
        <v>288</v>
      </c>
    </row>
    <row r="481" spans="1:5" ht="15" thickBot="1" x14ac:dyDescent="0.4">
      <c r="A481" s="103" t="s">
        <v>754</v>
      </c>
      <c r="B481" s="103" t="str">
        <f t="shared" si="7"/>
        <v>461</v>
      </c>
      <c r="C481" s="120" t="s">
        <v>534</v>
      </c>
      <c r="D481" s="120"/>
      <c r="E481" s="120" t="s">
        <v>288</v>
      </c>
    </row>
    <row r="482" spans="1:5" ht="15" thickBot="1" x14ac:dyDescent="0.4">
      <c r="A482" s="103" t="s">
        <v>754</v>
      </c>
      <c r="B482" s="103" t="str">
        <f t="shared" si="7"/>
        <v>462</v>
      </c>
      <c r="C482" s="120" t="s">
        <v>535</v>
      </c>
      <c r="D482" s="120"/>
      <c r="E482" s="120" t="s">
        <v>288</v>
      </c>
    </row>
    <row r="483" spans="1:5" ht="15" thickBot="1" x14ac:dyDescent="0.4">
      <c r="A483" s="103" t="s">
        <v>754</v>
      </c>
      <c r="B483" s="103" t="str">
        <f t="shared" si="7"/>
        <v>463</v>
      </c>
      <c r="C483" s="120" t="s">
        <v>536</v>
      </c>
      <c r="D483" s="120"/>
      <c r="E483" s="120" t="s">
        <v>288</v>
      </c>
    </row>
    <row r="484" spans="1:5" ht="15" thickBot="1" x14ac:dyDescent="0.4">
      <c r="A484" s="103" t="s">
        <v>754</v>
      </c>
      <c r="B484" s="103" t="str">
        <f t="shared" si="7"/>
        <v>464</v>
      </c>
      <c r="C484" s="120" t="s">
        <v>537</v>
      </c>
      <c r="D484" s="120"/>
      <c r="E484" s="120" t="s">
        <v>288</v>
      </c>
    </row>
    <row r="485" spans="1:5" ht="15" thickBot="1" x14ac:dyDescent="0.4">
      <c r="A485" s="103" t="s">
        <v>754</v>
      </c>
      <c r="B485" s="103" t="str">
        <f t="shared" si="7"/>
        <v>465</v>
      </c>
      <c r="C485" s="120" t="s">
        <v>538</v>
      </c>
      <c r="D485" s="120"/>
      <c r="E485" s="120" t="s">
        <v>288</v>
      </c>
    </row>
    <row r="486" spans="1:5" ht="15" thickBot="1" x14ac:dyDescent="0.4">
      <c r="A486" s="103" t="s">
        <v>754</v>
      </c>
      <c r="B486" s="103" t="str">
        <f t="shared" si="7"/>
        <v>466</v>
      </c>
      <c r="C486" s="120" t="s">
        <v>539</v>
      </c>
      <c r="D486" s="120"/>
      <c r="E486" s="120" t="s">
        <v>288</v>
      </c>
    </row>
    <row r="487" spans="1:5" ht="15" thickBot="1" x14ac:dyDescent="0.4">
      <c r="A487" s="103" t="s">
        <v>754</v>
      </c>
      <c r="B487" s="103" t="str">
        <f t="shared" si="7"/>
        <v>467</v>
      </c>
      <c r="C487" s="120" t="s">
        <v>540</v>
      </c>
      <c r="D487" s="120"/>
      <c r="E487" s="120" t="s">
        <v>288</v>
      </c>
    </row>
    <row r="488" spans="1:5" ht="15" thickBot="1" x14ac:dyDescent="0.4">
      <c r="A488" s="103" t="s">
        <v>754</v>
      </c>
      <c r="B488" s="103" t="str">
        <f t="shared" si="7"/>
        <v>468</v>
      </c>
      <c r="C488" s="120" t="s">
        <v>541</v>
      </c>
      <c r="D488" s="120"/>
      <c r="E488" s="120" t="s">
        <v>288</v>
      </c>
    </row>
    <row r="489" spans="1:5" ht="15" thickBot="1" x14ac:dyDescent="0.4">
      <c r="A489" s="103" t="s">
        <v>754</v>
      </c>
      <c r="B489" s="103" t="str">
        <f t="shared" si="7"/>
        <v>469</v>
      </c>
      <c r="C489" s="120" t="s">
        <v>542</v>
      </c>
      <c r="D489" s="120"/>
      <c r="E489" s="120" t="s">
        <v>288</v>
      </c>
    </row>
    <row r="490" spans="1:5" ht="15" thickBot="1" x14ac:dyDescent="0.4">
      <c r="A490" s="103" t="s">
        <v>754</v>
      </c>
      <c r="B490" s="103" t="str">
        <f t="shared" si="7"/>
        <v>470</v>
      </c>
      <c r="C490" s="120" t="s">
        <v>543</v>
      </c>
      <c r="D490" s="120"/>
      <c r="E490" s="120" t="s">
        <v>288</v>
      </c>
    </row>
    <row r="491" spans="1:5" ht="15" thickBot="1" x14ac:dyDescent="0.4">
      <c r="A491" s="103" t="s">
        <v>754</v>
      </c>
      <c r="B491" s="103" t="str">
        <f t="shared" si="7"/>
        <v>471</v>
      </c>
      <c r="C491" s="120" t="s">
        <v>544</v>
      </c>
      <c r="D491" s="122">
        <v>0</v>
      </c>
      <c r="E491" s="120" t="s">
        <v>473</v>
      </c>
    </row>
    <row r="492" spans="1:5" ht="15" thickBot="1" x14ac:dyDescent="0.4">
      <c r="A492" s="103" t="s">
        <v>754</v>
      </c>
      <c r="B492" s="103" t="str">
        <f t="shared" si="7"/>
        <v>472</v>
      </c>
      <c r="C492" s="120" t="s">
        <v>545</v>
      </c>
      <c r="D492" s="120"/>
      <c r="E492" s="120" t="s">
        <v>288</v>
      </c>
    </row>
    <row r="493" spans="1:5" ht="15" thickBot="1" x14ac:dyDescent="0.4">
      <c r="A493" s="103" t="s">
        <v>754</v>
      </c>
      <c r="B493" s="103" t="str">
        <f t="shared" si="7"/>
        <v>473</v>
      </c>
      <c r="C493" s="120" t="s">
        <v>546</v>
      </c>
      <c r="D493" s="120"/>
      <c r="E493" s="120" t="s">
        <v>288</v>
      </c>
    </row>
    <row r="494" spans="1:5" ht="15" thickBot="1" x14ac:dyDescent="0.4">
      <c r="A494" s="103" t="s">
        <v>754</v>
      </c>
      <c r="B494" s="103" t="str">
        <f t="shared" si="7"/>
        <v>474</v>
      </c>
      <c r="C494" s="120" t="s">
        <v>547</v>
      </c>
      <c r="D494" s="120"/>
      <c r="E494" s="120" t="s">
        <v>288</v>
      </c>
    </row>
    <row r="495" spans="1:5" ht="15" thickBot="1" x14ac:dyDescent="0.4">
      <c r="A495" s="103" t="s">
        <v>754</v>
      </c>
      <c r="B495" s="103" t="str">
        <f t="shared" si="7"/>
        <v>475</v>
      </c>
      <c r="C495" s="120" t="s">
        <v>548</v>
      </c>
      <c r="D495" s="120"/>
      <c r="E495" s="120" t="s">
        <v>288</v>
      </c>
    </row>
    <row r="496" spans="1:5" ht="15" thickBot="1" x14ac:dyDescent="0.4">
      <c r="A496" s="103" t="s">
        <v>754</v>
      </c>
      <c r="B496" s="103" t="str">
        <f t="shared" si="7"/>
        <v>476</v>
      </c>
      <c r="C496" s="120" t="s">
        <v>549</v>
      </c>
      <c r="D496" s="120"/>
      <c r="E496" s="120" t="s">
        <v>288</v>
      </c>
    </row>
    <row r="497" spans="1:5" ht="15" thickBot="1" x14ac:dyDescent="0.4">
      <c r="A497" s="103" t="s">
        <v>754</v>
      </c>
      <c r="B497" s="103" t="str">
        <f t="shared" si="7"/>
        <v>477</v>
      </c>
      <c r="C497" s="120" t="s">
        <v>550</v>
      </c>
      <c r="D497" s="120"/>
      <c r="E497" s="120" t="s">
        <v>288</v>
      </c>
    </row>
    <row r="498" spans="1:5" ht="15" thickBot="1" x14ac:dyDescent="0.4">
      <c r="A498" s="103" t="s">
        <v>754</v>
      </c>
      <c r="B498" s="103" t="str">
        <f t="shared" si="7"/>
        <v>478</v>
      </c>
      <c r="C498" s="120" t="s">
        <v>551</v>
      </c>
      <c r="D498" s="122">
        <v>0</v>
      </c>
      <c r="E498" s="120" t="s">
        <v>473</v>
      </c>
    </row>
    <row r="499" spans="1:5" ht="15" thickBot="1" x14ac:dyDescent="0.4">
      <c r="A499" s="103" t="s">
        <v>754</v>
      </c>
      <c r="B499" s="103" t="str">
        <f t="shared" si="7"/>
        <v>481</v>
      </c>
      <c r="C499" s="120" t="s">
        <v>552</v>
      </c>
      <c r="D499" s="120"/>
      <c r="E499" s="120" t="s">
        <v>288</v>
      </c>
    </row>
    <row r="500" spans="1:5" ht="15" thickBot="1" x14ac:dyDescent="0.4">
      <c r="A500" s="103" t="s">
        <v>754</v>
      </c>
      <c r="B500" s="103" t="str">
        <f t="shared" si="7"/>
        <v>482</v>
      </c>
      <c r="C500" s="120" t="s">
        <v>553</v>
      </c>
      <c r="D500" s="120"/>
      <c r="E500" s="120" t="s">
        <v>288</v>
      </c>
    </row>
    <row r="501" spans="1:5" ht="15" thickBot="1" x14ac:dyDescent="0.4">
      <c r="A501" s="103" t="s">
        <v>754</v>
      </c>
      <c r="B501" s="103" t="str">
        <f t="shared" si="7"/>
        <v>488</v>
      </c>
      <c r="C501" s="120" t="s">
        <v>554</v>
      </c>
      <c r="D501" s="120"/>
      <c r="E501" s="120" t="s">
        <v>288</v>
      </c>
    </row>
    <row r="502" spans="1:5" ht="15" thickBot="1" x14ac:dyDescent="0.4">
      <c r="A502" s="103" t="s">
        <v>754</v>
      </c>
      <c r="B502" s="103" t="str">
        <f t="shared" si="7"/>
        <v>489</v>
      </c>
      <c r="C502" s="120" t="s">
        <v>555</v>
      </c>
      <c r="D502" s="120"/>
      <c r="E502" s="120" t="s">
        <v>288</v>
      </c>
    </row>
    <row r="503" spans="1:5" ht="15" thickBot="1" x14ac:dyDescent="0.4">
      <c r="A503" s="103" t="s">
        <v>754</v>
      </c>
      <c r="B503" s="103" t="str">
        <f t="shared" si="7"/>
        <v>489</v>
      </c>
      <c r="C503" s="120" t="s">
        <v>555</v>
      </c>
      <c r="D503" s="120"/>
      <c r="E503" s="120" t="s">
        <v>556</v>
      </c>
    </row>
    <row r="504" spans="1:5" ht="15" thickBot="1" x14ac:dyDescent="0.4">
      <c r="A504" s="103" t="s">
        <v>754</v>
      </c>
      <c r="B504" s="103" t="str">
        <f t="shared" si="7"/>
        <v>490</v>
      </c>
      <c r="C504" s="120" t="s">
        <v>557</v>
      </c>
      <c r="D504" s="120"/>
      <c r="E504" s="120" t="s">
        <v>288</v>
      </c>
    </row>
    <row r="505" spans="1:5" ht="15" thickBot="1" x14ac:dyDescent="0.4">
      <c r="A505" s="103" t="s">
        <v>754</v>
      </c>
      <c r="B505" s="103" t="str">
        <f t="shared" si="7"/>
        <v>490</v>
      </c>
      <c r="C505" s="120" t="s">
        <v>557</v>
      </c>
      <c r="D505" s="120"/>
      <c r="E505" s="120" t="s">
        <v>558</v>
      </c>
    </row>
    <row r="506" spans="1:5" ht="15" thickBot="1" x14ac:dyDescent="0.4">
      <c r="A506" s="103" t="s">
        <v>754</v>
      </c>
      <c r="B506" s="103" t="str">
        <f t="shared" si="7"/>
        <v>491</v>
      </c>
      <c r="C506" s="120" t="s">
        <v>559</v>
      </c>
      <c r="D506" s="120"/>
      <c r="E506" s="120" t="s">
        <v>288</v>
      </c>
    </row>
    <row r="507" spans="1:5" ht="15" thickBot="1" x14ac:dyDescent="0.4">
      <c r="A507" s="103" t="s">
        <v>754</v>
      </c>
      <c r="B507" s="103" t="str">
        <f t="shared" si="7"/>
        <v>491</v>
      </c>
      <c r="C507" s="120" t="s">
        <v>559</v>
      </c>
      <c r="D507" s="120"/>
      <c r="E507" s="120" t="s">
        <v>560</v>
      </c>
    </row>
    <row r="508" spans="1:5" ht="15" thickBot="1" x14ac:dyDescent="0.4">
      <c r="A508" s="103" t="s">
        <v>754</v>
      </c>
      <c r="B508" s="103" t="str">
        <f t="shared" si="7"/>
        <v>492</v>
      </c>
      <c r="C508" s="120" t="s">
        <v>561</v>
      </c>
      <c r="D508" s="120"/>
      <c r="E508" s="120" t="s">
        <v>288</v>
      </c>
    </row>
    <row r="509" spans="1:5" ht="15" thickBot="1" x14ac:dyDescent="0.4">
      <c r="A509" s="103" t="s">
        <v>754</v>
      </c>
      <c r="B509" s="103" t="str">
        <f t="shared" si="7"/>
        <v>492</v>
      </c>
      <c r="C509" s="120" t="s">
        <v>561</v>
      </c>
      <c r="D509" s="120"/>
      <c r="E509" s="120" t="s">
        <v>562</v>
      </c>
    </row>
    <row r="510" spans="1:5" ht="15" thickBot="1" x14ac:dyDescent="0.4">
      <c r="A510" s="103" t="s">
        <v>754</v>
      </c>
      <c r="B510" s="103" t="str">
        <f t="shared" si="7"/>
        <v>493</v>
      </c>
      <c r="C510" s="120" t="s">
        <v>563</v>
      </c>
      <c r="D510" s="120"/>
      <c r="E510" s="120" t="s">
        <v>288</v>
      </c>
    </row>
    <row r="511" spans="1:5" ht="15" thickBot="1" x14ac:dyDescent="0.4">
      <c r="A511" s="103" t="s">
        <v>754</v>
      </c>
      <c r="B511" s="103" t="str">
        <f t="shared" si="7"/>
        <v>494</v>
      </c>
      <c r="C511" s="120" t="s">
        <v>564</v>
      </c>
      <c r="D511" s="120"/>
      <c r="E511" s="120" t="s">
        <v>288</v>
      </c>
    </row>
    <row r="512" spans="1:5" ht="15" thickBot="1" x14ac:dyDescent="0.4">
      <c r="A512" s="103" t="s">
        <v>754</v>
      </c>
      <c r="B512" s="103" t="str">
        <f t="shared" si="7"/>
        <v>495</v>
      </c>
      <c r="C512" s="120" t="s">
        <v>565</v>
      </c>
      <c r="D512" s="120"/>
      <c r="E512" s="120" t="s">
        <v>288</v>
      </c>
    </row>
    <row r="513" spans="1:5" ht="15" thickBot="1" x14ac:dyDescent="0.4">
      <c r="A513" s="103" t="s">
        <v>754</v>
      </c>
      <c r="B513" s="103" t="str">
        <f t="shared" si="7"/>
        <v>496</v>
      </c>
      <c r="C513" s="120" t="s">
        <v>566</v>
      </c>
      <c r="D513" s="120"/>
      <c r="E513" s="120" t="s">
        <v>288</v>
      </c>
    </row>
    <row r="514" spans="1:5" ht="15" thickBot="1" x14ac:dyDescent="0.4">
      <c r="A514" s="103" t="s">
        <v>754</v>
      </c>
      <c r="B514" s="103" t="str">
        <f t="shared" si="7"/>
        <v>497</v>
      </c>
      <c r="C514" s="120" t="s">
        <v>567</v>
      </c>
      <c r="D514" s="120"/>
      <c r="E514" s="120" t="s">
        <v>288</v>
      </c>
    </row>
    <row r="515" spans="1:5" ht="15" thickBot="1" x14ac:dyDescent="0.4">
      <c r="A515" s="103" t="s">
        <v>754</v>
      </c>
      <c r="B515" s="103" t="str">
        <f t="shared" ref="B515:B578" si="8">LEFT(C515,3)</f>
        <v>498</v>
      </c>
      <c r="C515" s="120" t="s">
        <v>568</v>
      </c>
      <c r="D515" s="120"/>
      <c r="E515" s="120" t="s">
        <v>288</v>
      </c>
    </row>
    <row r="516" spans="1:5" ht="15" thickBot="1" x14ac:dyDescent="0.4">
      <c r="A516" s="103" t="s">
        <v>754</v>
      </c>
      <c r="B516" s="103" t="str">
        <f t="shared" si="8"/>
        <v>499</v>
      </c>
      <c r="C516" s="120" t="s">
        <v>569</v>
      </c>
      <c r="D516" s="120"/>
      <c r="E516" s="120" t="s">
        <v>288</v>
      </c>
    </row>
    <row r="517" spans="1:5" ht="15" thickBot="1" x14ac:dyDescent="0.4">
      <c r="A517" s="103" t="s">
        <v>754</v>
      </c>
      <c r="B517" s="103" t="str">
        <f t="shared" si="8"/>
        <v>601</v>
      </c>
      <c r="C517" s="120" t="s">
        <v>570</v>
      </c>
      <c r="D517" s="120"/>
      <c r="E517" s="120" t="s">
        <v>571</v>
      </c>
    </row>
    <row r="518" spans="1:5" ht="15" thickBot="1" x14ac:dyDescent="0.4">
      <c r="A518" s="103" t="s">
        <v>754</v>
      </c>
      <c r="B518" s="103" t="str">
        <f t="shared" si="8"/>
        <v>602</v>
      </c>
      <c r="C518" s="120" t="s">
        <v>572</v>
      </c>
      <c r="D518" s="120"/>
      <c r="E518" s="120" t="s">
        <v>571</v>
      </c>
    </row>
    <row r="519" spans="1:5" ht="15" thickBot="1" x14ac:dyDescent="0.4">
      <c r="A519" s="103" t="s">
        <v>754</v>
      </c>
      <c r="B519" s="103" t="str">
        <f t="shared" si="8"/>
        <v>603</v>
      </c>
      <c r="C519" s="120" t="s">
        <v>573</v>
      </c>
      <c r="D519" s="120"/>
      <c r="E519" s="120" t="s">
        <v>571</v>
      </c>
    </row>
    <row r="520" spans="1:5" ht="15" thickBot="1" x14ac:dyDescent="0.4">
      <c r="A520" s="103" t="s">
        <v>754</v>
      </c>
      <c r="B520" s="103" t="str">
        <f t="shared" si="8"/>
        <v>605</v>
      </c>
      <c r="C520" s="120" t="s">
        <v>574</v>
      </c>
      <c r="D520" s="120"/>
      <c r="E520" s="120" t="s">
        <v>575</v>
      </c>
    </row>
    <row r="521" spans="1:5" ht="15" thickBot="1" x14ac:dyDescent="0.4">
      <c r="A521" s="103" t="s">
        <v>754</v>
      </c>
      <c r="B521" s="103" t="str">
        <f t="shared" si="8"/>
        <v>606</v>
      </c>
      <c r="C521" s="120" t="s">
        <v>576</v>
      </c>
      <c r="D521" s="120"/>
      <c r="E521" s="120" t="s">
        <v>575</v>
      </c>
    </row>
    <row r="522" spans="1:5" ht="15" thickBot="1" x14ac:dyDescent="0.4">
      <c r="A522" s="103" t="s">
        <v>754</v>
      </c>
      <c r="B522" s="103" t="str">
        <f t="shared" si="8"/>
        <v>607</v>
      </c>
      <c r="C522" s="120" t="s">
        <v>577</v>
      </c>
      <c r="D522" s="120"/>
      <c r="E522" s="120" t="s">
        <v>571</v>
      </c>
    </row>
    <row r="523" spans="1:5" ht="15" thickBot="1" x14ac:dyDescent="0.4">
      <c r="A523" s="103" t="s">
        <v>754</v>
      </c>
      <c r="B523" s="103" t="str">
        <f t="shared" si="8"/>
        <v>608</v>
      </c>
      <c r="C523" s="120" t="s">
        <v>578</v>
      </c>
      <c r="D523" s="120"/>
      <c r="E523" s="120" t="s">
        <v>571</v>
      </c>
    </row>
    <row r="524" spans="1:5" ht="15" thickBot="1" x14ac:dyDescent="0.4">
      <c r="A524" s="103" t="s">
        <v>754</v>
      </c>
      <c r="B524" s="103" t="str">
        <f t="shared" si="8"/>
        <v>611</v>
      </c>
      <c r="C524" s="120" t="s">
        <v>579</v>
      </c>
      <c r="D524" s="120"/>
      <c r="E524" s="120" t="s">
        <v>571</v>
      </c>
    </row>
    <row r="525" spans="1:5" ht="15" thickBot="1" x14ac:dyDescent="0.4">
      <c r="A525" s="103" t="s">
        <v>754</v>
      </c>
      <c r="B525" s="103" t="str">
        <f t="shared" si="8"/>
        <v>612</v>
      </c>
      <c r="C525" s="120" t="s">
        <v>580</v>
      </c>
      <c r="D525" s="120"/>
      <c r="E525" s="120" t="s">
        <v>571</v>
      </c>
    </row>
    <row r="526" spans="1:5" ht="15" thickBot="1" x14ac:dyDescent="0.4">
      <c r="A526" s="103" t="s">
        <v>754</v>
      </c>
      <c r="B526" s="103" t="str">
        <f t="shared" si="8"/>
        <v>613</v>
      </c>
      <c r="C526" s="120" t="s">
        <v>581</v>
      </c>
      <c r="D526" s="120"/>
      <c r="E526" s="120" t="s">
        <v>575</v>
      </c>
    </row>
    <row r="527" spans="1:5" ht="15" thickBot="1" x14ac:dyDescent="0.4">
      <c r="A527" s="103" t="s">
        <v>754</v>
      </c>
      <c r="B527" s="103" t="str">
        <f t="shared" si="8"/>
        <v>614</v>
      </c>
      <c r="C527" s="120" t="s">
        <v>582</v>
      </c>
      <c r="D527" s="120"/>
      <c r="E527" s="120" t="s">
        <v>571</v>
      </c>
    </row>
    <row r="528" spans="1:5" ht="15" thickBot="1" x14ac:dyDescent="0.4">
      <c r="A528" s="103" t="s">
        <v>754</v>
      </c>
      <c r="B528" s="103" t="str">
        <f t="shared" si="8"/>
        <v>615</v>
      </c>
      <c r="C528" s="120" t="s">
        <v>583</v>
      </c>
      <c r="D528" s="120"/>
      <c r="E528" s="120" t="s">
        <v>575</v>
      </c>
    </row>
    <row r="529" spans="1:5" ht="15" thickBot="1" x14ac:dyDescent="0.4">
      <c r="A529" s="103" t="s">
        <v>754</v>
      </c>
      <c r="B529" s="103" t="str">
        <f t="shared" si="8"/>
        <v>615</v>
      </c>
      <c r="C529" s="120" t="s">
        <v>583</v>
      </c>
      <c r="D529" s="120"/>
      <c r="E529" s="120" t="s">
        <v>584</v>
      </c>
    </row>
    <row r="530" spans="1:5" ht="15" thickBot="1" x14ac:dyDescent="0.4">
      <c r="A530" s="103" t="s">
        <v>754</v>
      </c>
      <c r="B530" s="103" t="str">
        <f t="shared" si="8"/>
        <v>616</v>
      </c>
      <c r="C530" s="120" t="s">
        <v>585</v>
      </c>
      <c r="D530" s="120"/>
      <c r="E530" s="120" t="s">
        <v>571</v>
      </c>
    </row>
    <row r="531" spans="1:5" ht="15" thickBot="1" x14ac:dyDescent="0.4">
      <c r="A531" s="103" t="s">
        <v>754</v>
      </c>
      <c r="B531" s="103" t="str">
        <f t="shared" si="8"/>
        <v>617</v>
      </c>
      <c r="C531" s="120" t="s">
        <v>587</v>
      </c>
      <c r="D531" s="120"/>
      <c r="E531" s="120" t="s">
        <v>575</v>
      </c>
    </row>
    <row r="532" spans="1:5" ht="15" thickBot="1" x14ac:dyDescent="0.4">
      <c r="A532" s="103" t="s">
        <v>754</v>
      </c>
      <c r="B532" s="103" t="str">
        <f t="shared" si="8"/>
        <v>618</v>
      </c>
      <c r="C532" s="120" t="s">
        <v>590</v>
      </c>
      <c r="D532" s="120"/>
      <c r="E532" s="120" t="s">
        <v>571</v>
      </c>
    </row>
    <row r="533" spans="1:5" ht="15" thickBot="1" x14ac:dyDescent="0.4">
      <c r="A533" s="103" t="s">
        <v>754</v>
      </c>
      <c r="B533" s="103" t="str">
        <f t="shared" si="8"/>
        <v>619</v>
      </c>
      <c r="C533" s="120" t="s">
        <v>591</v>
      </c>
      <c r="D533" s="120"/>
      <c r="E533" s="120" t="s">
        <v>592</v>
      </c>
    </row>
    <row r="534" spans="1:5" ht="15" thickBot="1" x14ac:dyDescent="0.4">
      <c r="A534" s="103" t="s">
        <v>754</v>
      </c>
      <c r="B534" s="103" t="str">
        <f t="shared" si="8"/>
        <v>620</v>
      </c>
      <c r="C534" s="120" t="s">
        <v>594</v>
      </c>
      <c r="D534" s="120"/>
      <c r="E534" s="120" t="s">
        <v>592</v>
      </c>
    </row>
    <row r="535" spans="1:5" ht="15" thickBot="1" x14ac:dyDescent="0.4">
      <c r="A535" s="103" t="s">
        <v>754</v>
      </c>
      <c r="B535" s="103" t="str">
        <f t="shared" si="8"/>
        <v>621</v>
      </c>
      <c r="C535" s="120" t="s">
        <v>596</v>
      </c>
      <c r="D535" s="120"/>
      <c r="E535" s="120" t="s">
        <v>592</v>
      </c>
    </row>
    <row r="536" spans="1:5" ht="15" thickBot="1" x14ac:dyDescent="0.4">
      <c r="A536" s="103" t="s">
        <v>754</v>
      </c>
      <c r="B536" s="103" t="str">
        <f t="shared" si="8"/>
        <v>622</v>
      </c>
      <c r="C536" s="120" t="s">
        <v>598</v>
      </c>
      <c r="D536" s="120"/>
      <c r="E536" s="120" t="s">
        <v>592</v>
      </c>
    </row>
    <row r="537" spans="1:5" ht="15" thickBot="1" x14ac:dyDescent="0.4">
      <c r="A537" s="103" t="s">
        <v>754</v>
      </c>
      <c r="B537" s="103" t="str">
        <f t="shared" si="8"/>
        <v>623</v>
      </c>
      <c r="C537" s="120" t="s">
        <v>599</v>
      </c>
      <c r="D537" s="120"/>
      <c r="E537" s="120" t="s">
        <v>592</v>
      </c>
    </row>
    <row r="538" spans="1:5" ht="15" thickBot="1" x14ac:dyDescent="0.4">
      <c r="A538" s="103" t="s">
        <v>754</v>
      </c>
      <c r="B538" s="103" t="str">
        <f t="shared" si="8"/>
        <v>624</v>
      </c>
      <c r="C538" s="120" t="s">
        <v>600</v>
      </c>
      <c r="D538" s="120"/>
      <c r="E538" s="120" t="s">
        <v>571</v>
      </c>
    </row>
    <row r="539" spans="1:5" ht="15" thickBot="1" x14ac:dyDescent="0.4">
      <c r="A539" s="103" t="s">
        <v>754</v>
      </c>
      <c r="B539" s="103" t="str">
        <f t="shared" si="8"/>
        <v>625</v>
      </c>
      <c r="C539" s="120" t="s">
        <v>602</v>
      </c>
      <c r="D539" s="120" t="s">
        <v>603</v>
      </c>
      <c r="E539" s="120" t="s">
        <v>571</v>
      </c>
    </row>
    <row r="540" spans="1:5" ht="15" thickBot="1" x14ac:dyDescent="0.4">
      <c r="A540" s="103" t="s">
        <v>754</v>
      </c>
      <c r="B540" s="103" t="str">
        <f t="shared" si="8"/>
        <v>626</v>
      </c>
      <c r="C540" s="120" t="s">
        <v>605</v>
      </c>
      <c r="D540" s="120"/>
      <c r="E540" s="120" t="s">
        <v>571</v>
      </c>
    </row>
    <row r="541" spans="1:5" ht="15" thickBot="1" x14ac:dyDescent="0.4">
      <c r="A541" s="103" t="s">
        <v>754</v>
      </c>
      <c r="B541" s="103" t="str">
        <f t="shared" si="8"/>
        <v>627</v>
      </c>
      <c r="C541" s="120" t="s">
        <v>606</v>
      </c>
      <c r="D541" s="120"/>
      <c r="E541" s="120" t="s">
        <v>571</v>
      </c>
    </row>
    <row r="542" spans="1:5" ht="15" thickBot="1" x14ac:dyDescent="0.4">
      <c r="A542" s="103" t="s">
        <v>754</v>
      </c>
      <c r="B542" s="103" t="str">
        <f t="shared" si="8"/>
        <v>628</v>
      </c>
      <c r="C542" s="120" t="s">
        <v>608</v>
      </c>
      <c r="D542" s="120"/>
      <c r="E542" s="120" t="s">
        <v>571</v>
      </c>
    </row>
    <row r="543" spans="1:5" ht="15" thickBot="1" x14ac:dyDescent="0.4">
      <c r="A543" s="103" t="s">
        <v>754</v>
      </c>
      <c r="B543" s="103" t="str">
        <f t="shared" si="8"/>
        <v>629</v>
      </c>
      <c r="C543" s="120" t="s">
        <v>610</v>
      </c>
      <c r="D543" s="120"/>
      <c r="E543" s="120" t="s">
        <v>571</v>
      </c>
    </row>
    <row r="544" spans="1:5" ht="15" thickBot="1" x14ac:dyDescent="0.4">
      <c r="A544" s="103" t="s">
        <v>754</v>
      </c>
      <c r="B544" s="103" t="str">
        <f t="shared" si="8"/>
        <v>630</v>
      </c>
      <c r="C544" s="120" t="s">
        <v>612</v>
      </c>
      <c r="D544" s="120"/>
      <c r="E544" s="120" t="s">
        <v>592</v>
      </c>
    </row>
    <row r="545" spans="1:5" ht="15" thickBot="1" x14ac:dyDescent="0.4">
      <c r="A545" s="103" t="s">
        <v>754</v>
      </c>
      <c r="B545" s="103" t="str">
        <f t="shared" si="8"/>
        <v>631</v>
      </c>
      <c r="C545" s="120" t="s">
        <v>614</v>
      </c>
      <c r="D545" s="120"/>
      <c r="E545" s="120" t="s">
        <v>571</v>
      </c>
    </row>
    <row r="546" spans="1:5" ht="15" thickBot="1" x14ac:dyDescent="0.4">
      <c r="A546" s="103" t="s">
        <v>754</v>
      </c>
      <c r="B546" s="103" t="str">
        <f t="shared" si="8"/>
        <v>632</v>
      </c>
      <c r="C546" s="120" t="s">
        <v>616</v>
      </c>
      <c r="D546" s="120"/>
      <c r="E546" s="120" t="s">
        <v>571</v>
      </c>
    </row>
    <row r="547" spans="1:5" ht="15" thickBot="1" x14ac:dyDescent="0.4">
      <c r="A547" s="103" t="s">
        <v>754</v>
      </c>
      <c r="B547" s="103" t="str">
        <f t="shared" si="8"/>
        <v>633</v>
      </c>
      <c r="C547" s="120" t="s">
        <v>618</v>
      </c>
      <c r="D547" s="120"/>
      <c r="E547" s="120" t="s">
        <v>571</v>
      </c>
    </row>
    <row r="548" spans="1:5" ht="15" thickBot="1" x14ac:dyDescent="0.4">
      <c r="A548" s="103" t="s">
        <v>754</v>
      </c>
      <c r="B548" s="103" t="str">
        <f t="shared" si="8"/>
        <v>634</v>
      </c>
      <c r="C548" s="120" t="s">
        <v>620</v>
      </c>
      <c r="D548" s="120"/>
      <c r="E548" s="120" t="s">
        <v>571</v>
      </c>
    </row>
    <row r="549" spans="1:5" ht="15" thickBot="1" x14ac:dyDescent="0.4">
      <c r="A549" s="103" t="s">
        <v>754</v>
      </c>
      <c r="B549" s="103" t="str">
        <f t="shared" si="8"/>
        <v>635</v>
      </c>
      <c r="C549" s="120" t="s">
        <v>622</v>
      </c>
      <c r="D549" s="120"/>
      <c r="E549" s="120" t="s">
        <v>571</v>
      </c>
    </row>
    <row r="550" spans="1:5" ht="15" thickBot="1" x14ac:dyDescent="0.4">
      <c r="A550" s="103" t="s">
        <v>754</v>
      </c>
      <c r="B550" s="103" t="str">
        <f t="shared" si="8"/>
        <v>636</v>
      </c>
      <c r="C550" s="120" t="s">
        <v>623</v>
      </c>
      <c r="D550" s="120"/>
      <c r="E550" s="120" t="s">
        <v>571</v>
      </c>
    </row>
    <row r="551" spans="1:5" ht="15" thickBot="1" x14ac:dyDescent="0.4">
      <c r="A551" s="103" t="s">
        <v>754</v>
      </c>
      <c r="B551" s="103" t="str">
        <f t="shared" si="8"/>
        <v>641</v>
      </c>
      <c r="C551" s="120" t="s">
        <v>625</v>
      </c>
      <c r="D551" s="120"/>
      <c r="E551" s="120" t="s">
        <v>571</v>
      </c>
    </row>
    <row r="552" spans="1:5" ht="15" thickBot="1" x14ac:dyDescent="0.4">
      <c r="A552" s="103" t="s">
        <v>754</v>
      </c>
      <c r="B552" s="103" t="str">
        <f t="shared" si="8"/>
        <v>642</v>
      </c>
      <c r="C552" s="120" t="s">
        <v>627</v>
      </c>
      <c r="D552" s="120"/>
      <c r="E552" s="120" t="s">
        <v>571</v>
      </c>
    </row>
    <row r="553" spans="1:5" ht="15" thickBot="1" x14ac:dyDescent="0.4">
      <c r="A553" s="103" t="s">
        <v>754</v>
      </c>
      <c r="B553" s="103" t="str">
        <f t="shared" si="8"/>
        <v>643</v>
      </c>
      <c r="C553" s="120" t="s">
        <v>629</v>
      </c>
      <c r="D553" s="120"/>
      <c r="E553" s="120" t="s">
        <v>571</v>
      </c>
    </row>
    <row r="554" spans="1:5" ht="15" thickBot="1" x14ac:dyDescent="0.4">
      <c r="A554" s="103" t="s">
        <v>754</v>
      </c>
      <c r="B554" s="103" t="str">
        <f t="shared" si="8"/>
        <v>644</v>
      </c>
      <c r="C554" s="120" t="s">
        <v>631</v>
      </c>
      <c r="D554" s="120"/>
      <c r="E554" s="120" t="s">
        <v>571</v>
      </c>
    </row>
    <row r="555" spans="1:5" ht="15" thickBot="1" x14ac:dyDescent="0.4">
      <c r="A555" s="103" t="s">
        <v>754</v>
      </c>
      <c r="B555" s="103" t="str">
        <f t="shared" si="8"/>
        <v>645</v>
      </c>
      <c r="C555" s="120" t="s">
        <v>633</v>
      </c>
      <c r="D555" s="120"/>
      <c r="E555" s="120" t="s">
        <v>571</v>
      </c>
    </row>
    <row r="556" spans="1:5" ht="15" thickBot="1" x14ac:dyDescent="0.4">
      <c r="A556" s="103" t="s">
        <v>754</v>
      </c>
      <c r="B556" s="103" t="str">
        <f t="shared" si="8"/>
        <v>651</v>
      </c>
      <c r="C556" s="120" t="s">
        <v>635</v>
      </c>
      <c r="D556" s="120"/>
      <c r="E556" s="120" t="s">
        <v>571</v>
      </c>
    </row>
    <row r="557" spans="1:5" ht="15" thickBot="1" x14ac:dyDescent="0.4">
      <c r="A557" s="103" t="s">
        <v>754</v>
      </c>
      <c r="B557" s="103" t="str">
        <f t="shared" si="8"/>
        <v>652</v>
      </c>
      <c r="C557" s="120" t="s">
        <v>637</v>
      </c>
      <c r="D557" s="120"/>
      <c r="E557" s="120" t="s">
        <v>571</v>
      </c>
    </row>
    <row r="558" spans="1:5" ht="15" thickBot="1" x14ac:dyDescent="0.4">
      <c r="A558" s="103" t="s">
        <v>754</v>
      </c>
      <c r="B558" s="103" t="str">
        <f t="shared" si="8"/>
        <v>653</v>
      </c>
      <c r="C558" s="120" t="s">
        <v>639</v>
      </c>
      <c r="D558" s="120"/>
      <c r="E558" s="120" t="s">
        <v>571</v>
      </c>
    </row>
    <row r="559" spans="1:5" ht="15" thickBot="1" x14ac:dyDescent="0.4">
      <c r="A559" s="103" t="s">
        <v>754</v>
      </c>
      <c r="B559" s="103" t="str">
        <f t="shared" si="8"/>
        <v>654</v>
      </c>
      <c r="C559" s="120" t="s">
        <v>641</v>
      </c>
      <c r="D559" s="120"/>
      <c r="E559" s="120" t="s">
        <v>571</v>
      </c>
    </row>
    <row r="560" spans="1:5" ht="15" thickBot="1" x14ac:dyDescent="0.4">
      <c r="A560" s="103" t="s">
        <v>754</v>
      </c>
      <c r="B560" s="103" t="str">
        <f t="shared" si="8"/>
        <v>655</v>
      </c>
      <c r="C560" s="120" t="s">
        <v>643</v>
      </c>
      <c r="D560" s="120"/>
      <c r="E560" s="120" t="s">
        <v>571</v>
      </c>
    </row>
    <row r="561" spans="1:5" ht="15" thickBot="1" x14ac:dyDescent="0.4">
      <c r="A561" s="103" t="s">
        <v>754</v>
      </c>
      <c r="B561" s="103" t="str">
        <f t="shared" si="8"/>
        <v>656</v>
      </c>
      <c r="C561" s="120" t="s">
        <v>645</v>
      </c>
      <c r="D561" s="120"/>
      <c r="E561" s="120" t="s">
        <v>592</v>
      </c>
    </row>
    <row r="562" spans="1:5" ht="15" thickBot="1" x14ac:dyDescent="0.4">
      <c r="A562" s="103" t="s">
        <v>754</v>
      </c>
      <c r="B562" s="103" t="str">
        <f t="shared" si="8"/>
        <v>657</v>
      </c>
      <c r="C562" s="120" t="s">
        <v>647</v>
      </c>
      <c r="D562" s="120"/>
      <c r="E562" s="120" t="s">
        <v>592</v>
      </c>
    </row>
    <row r="563" spans="1:5" ht="15" thickBot="1" x14ac:dyDescent="0.4">
      <c r="A563" s="103" t="s">
        <v>754</v>
      </c>
      <c r="B563" s="103" t="str">
        <f t="shared" si="8"/>
        <v>658</v>
      </c>
      <c r="C563" s="120" t="s">
        <v>648</v>
      </c>
      <c r="D563" s="120"/>
      <c r="E563" s="120" t="s">
        <v>575</v>
      </c>
    </row>
    <row r="564" spans="1:5" ht="15" thickBot="1" x14ac:dyDescent="0.4">
      <c r="A564" s="103" t="s">
        <v>754</v>
      </c>
      <c r="B564" s="103" t="str">
        <f t="shared" si="8"/>
        <v>659</v>
      </c>
      <c r="C564" s="120" t="s">
        <v>649</v>
      </c>
      <c r="D564" s="120"/>
      <c r="E564" s="120" t="s">
        <v>592</v>
      </c>
    </row>
    <row r="565" spans="1:5" ht="15" thickBot="1" x14ac:dyDescent="0.4">
      <c r="A565" s="103" t="s">
        <v>754</v>
      </c>
      <c r="B565" s="103" t="str">
        <f t="shared" si="8"/>
        <v>661</v>
      </c>
      <c r="C565" s="120" t="s">
        <v>651</v>
      </c>
      <c r="D565" s="120"/>
      <c r="E565" s="120" t="s">
        <v>592</v>
      </c>
    </row>
    <row r="566" spans="1:5" ht="15" thickBot="1" x14ac:dyDescent="0.4">
      <c r="A566" s="103" t="s">
        <v>754</v>
      </c>
      <c r="B566" s="103" t="str">
        <f t="shared" si="8"/>
        <v>662</v>
      </c>
      <c r="C566" s="120" t="s">
        <v>653</v>
      </c>
      <c r="D566" s="120"/>
      <c r="E566" s="120" t="s">
        <v>592</v>
      </c>
    </row>
    <row r="567" spans="1:5" ht="15" thickBot="1" x14ac:dyDescent="0.4">
      <c r="A567" s="103" t="s">
        <v>754</v>
      </c>
      <c r="B567" s="103" t="str">
        <f t="shared" si="8"/>
        <v>663</v>
      </c>
      <c r="C567" s="120" t="s">
        <v>655</v>
      </c>
      <c r="D567" s="120"/>
      <c r="E567" s="120" t="s">
        <v>592</v>
      </c>
    </row>
    <row r="568" spans="1:5" ht="15" thickBot="1" x14ac:dyDescent="0.4">
      <c r="A568" s="103" t="s">
        <v>754</v>
      </c>
      <c r="B568" s="103" t="str">
        <f t="shared" si="8"/>
        <v>664</v>
      </c>
      <c r="C568" s="120" t="s">
        <v>657</v>
      </c>
      <c r="D568" s="120"/>
      <c r="E568" s="120" t="s">
        <v>592</v>
      </c>
    </row>
    <row r="569" spans="1:5" ht="15" thickBot="1" x14ac:dyDescent="0.4">
      <c r="A569" s="103" t="s">
        <v>754</v>
      </c>
      <c r="B569" s="103" t="str">
        <f t="shared" si="8"/>
        <v>665</v>
      </c>
      <c r="C569" s="120" t="s">
        <v>659</v>
      </c>
      <c r="D569" s="120"/>
      <c r="E569" s="120" t="s">
        <v>592</v>
      </c>
    </row>
    <row r="570" spans="1:5" ht="15" thickBot="1" x14ac:dyDescent="0.4">
      <c r="A570" s="103" t="s">
        <v>754</v>
      </c>
      <c r="B570" s="103" t="str">
        <f t="shared" si="8"/>
        <v>666</v>
      </c>
      <c r="C570" s="120" t="s">
        <v>661</v>
      </c>
      <c r="D570" s="120"/>
      <c r="E570" s="120" t="s">
        <v>575</v>
      </c>
    </row>
    <row r="571" spans="1:5" ht="15" thickBot="1" x14ac:dyDescent="0.4">
      <c r="A571" s="103" t="s">
        <v>754</v>
      </c>
      <c r="B571" s="103" t="str">
        <f t="shared" si="8"/>
        <v>667</v>
      </c>
      <c r="C571" s="120" t="s">
        <v>663</v>
      </c>
      <c r="D571" s="120"/>
      <c r="E571" s="120" t="s">
        <v>571</v>
      </c>
    </row>
    <row r="572" spans="1:5" ht="15" thickBot="1" x14ac:dyDescent="0.4">
      <c r="A572" s="103" t="s">
        <v>754</v>
      </c>
      <c r="B572" s="103" t="str">
        <f t="shared" si="8"/>
        <v>669</v>
      </c>
      <c r="C572" s="120" t="s">
        <v>666</v>
      </c>
      <c r="D572" s="120"/>
      <c r="E572" s="120" t="s">
        <v>575</v>
      </c>
    </row>
    <row r="573" spans="1:5" ht="15" thickBot="1" x14ac:dyDescent="0.4">
      <c r="A573" s="103" t="s">
        <v>754</v>
      </c>
      <c r="B573" s="103" t="str">
        <f t="shared" si="8"/>
        <v>680</v>
      </c>
      <c r="C573" s="120" t="s">
        <v>667</v>
      </c>
      <c r="D573" s="120"/>
      <c r="E573" s="120" t="s">
        <v>575</v>
      </c>
    </row>
    <row r="574" spans="1:5" ht="15" thickBot="1" x14ac:dyDescent="0.4">
      <c r="A574" s="103" t="s">
        <v>754</v>
      </c>
      <c r="B574" s="103" t="str">
        <f t="shared" si="8"/>
        <v>801</v>
      </c>
      <c r="C574" s="120" t="s">
        <v>668</v>
      </c>
      <c r="D574" s="120"/>
      <c r="E574" s="120" t="s">
        <v>669</v>
      </c>
    </row>
    <row r="575" spans="1:5" ht="15" thickBot="1" x14ac:dyDescent="0.4">
      <c r="A575" s="103" t="s">
        <v>754</v>
      </c>
      <c r="B575" s="103" t="str">
        <f t="shared" si="8"/>
        <v>802</v>
      </c>
      <c r="C575" s="120" t="s">
        <v>671</v>
      </c>
      <c r="D575" s="120"/>
      <c r="E575" s="120" t="s">
        <v>672</v>
      </c>
    </row>
    <row r="576" spans="1:5" ht="15" thickBot="1" x14ac:dyDescent="0.4">
      <c r="A576" s="103" t="s">
        <v>754</v>
      </c>
      <c r="B576" s="103" t="str">
        <f t="shared" si="8"/>
        <v>803</v>
      </c>
      <c r="C576" s="120" t="s">
        <v>674</v>
      </c>
      <c r="D576" s="120"/>
      <c r="E576" s="120" t="s">
        <v>672</v>
      </c>
    </row>
    <row r="577" spans="1:5" ht="15" thickBot="1" x14ac:dyDescent="0.4">
      <c r="A577" s="103" t="s">
        <v>754</v>
      </c>
      <c r="B577" s="103" t="str">
        <f t="shared" si="8"/>
        <v>804</v>
      </c>
      <c r="C577" s="120" t="s">
        <v>675</v>
      </c>
      <c r="D577" s="120"/>
      <c r="E577" s="120" t="s">
        <v>669</v>
      </c>
    </row>
    <row r="578" spans="1:5" ht="15" thickBot="1" x14ac:dyDescent="0.4">
      <c r="A578" s="103" t="s">
        <v>754</v>
      </c>
      <c r="B578" s="103" t="str">
        <f t="shared" si="8"/>
        <v>806</v>
      </c>
      <c r="C578" s="120" t="s">
        <v>677</v>
      </c>
      <c r="D578" s="120"/>
      <c r="E578" s="120" t="s">
        <v>669</v>
      </c>
    </row>
    <row r="579" spans="1:5" ht="15" thickBot="1" x14ac:dyDescent="0.4">
      <c r="A579" s="103" t="s">
        <v>754</v>
      </c>
      <c r="B579" s="103" t="str">
        <f t="shared" ref="B579:B600" si="9">LEFT(C579,3)</f>
        <v>806</v>
      </c>
      <c r="C579" s="120" t="s">
        <v>677</v>
      </c>
      <c r="D579" s="120"/>
      <c r="E579" s="120" t="s">
        <v>678</v>
      </c>
    </row>
    <row r="580" spans="1:5" ht="15" thickBot="1" x14ac:dyDescent="0.4">
      <c r="A580" s="103" t="s">
        <v>754</v>
      </c>
      <c r="B580" s="103" t="str">
        <f t="shared" si="9"/>
        <v>807</v>
      </c>
      <c r="C580" s="120" t="s">
        <v>680</v>
      </c>
      <c r="D580" s="120"/>
      <c r="E580" s="120" t="s">
        <v>669</v>
      </c>
    </row>
    <row r="581" spans="1:5" ht="15" thickBot="1" x14ac:dyDescent="0.4">
      <c r="A581" s="103" t="s">
        <v>754</v>
      </c>
      <c r="B581" s="103" t="str">
        <f t="shared" si="9"/>
        <v>807</v>
      </c>
      <c r="C581" s="120" t="s">
        <v>680</v>
      </c>
      <c r="D581" s="120"/>
      <c r="E581" s="120" t="s">
        <v>678</v>
      </c>
    </row>
    <row r="582" spans="1:5" ht="15" thickBot="1" x14ac:dyDescent="0.4">
      <c r="A582" s="103" t="s">
        <v>754</v>
      </c>
      <c r="B582" s="103" t="str">
        <f t="shared" si="9"/>
        <v>808</v>
      </c>
      <c r="C582" s="120" t="s">
        <v>682</v>
      </c>
      <c r="D582" s="120"/>
      <c r="E582" s="120" t="s">
        <v>669</v>
      </c>
    </row>
    <row r="583" spans="1:5" ht="15" thickBot="1" x14ac:dyDescent="0.4">
      <c r="A583" s="103" t="s">
        <v>754</v>
      </c>
      <c r="B583" s="103" t="str">
        <f t="shared" si="9"/>
        <v>809</v>
      </c>
      <c r="C583" s="120" t="s">
        <v>684</v>
      </c>
      <c r="D583" s="120"/>
      <c r="E583" s="120" t="s">
        <v>669</v>
      </c>
    </row>
    <row r="584" spans="1:5" ht="15" thickBot="1" x14ac:dyDescent="0.4">
      <c r="A584" s="103" t="s">
        <v>754</v>
      </c>
      <c r="B584" s="103" t="str">
        <f t="shared" si="9"/>
        <v>810</v>
      </c>
      <c r="C584" s="120" t="s">
        <v>685</v>
      </c>
      <c r="D584" s="120"/>
      <c r="E584" s="120" t="s">
        <v>669</v>
      </c>
    </row>
    <row r="585" spans="1:5" ht="15" thickBot="1" x14ac:dyDescent="0.4">
      <c r="A585" s="103" t="s">
        <v>754</v>
      </c>
      <c r="B585" s="103" t="str">
        <f t="shared" si="9"/>
        <v>811</v>
      </c>
      <c r="C585" s="120" t="s">
        <v>686</v>
      </c>
      <c r="D585" s="120"/>
      <c r="E585" s="120" t="s">
        <v>669</v>
      </c>
    </row>
    <row r="586" spans="1:5" ht="15" thickBot="1" x14ac:dyDescent="0.4">
      <c r="A586" s="103" t="s">
        <v>754</v>
      </c>
      <c r="B586" s="103" t="str">
        <f t="shared" si="9"/>
        <v>811</v>
      </c>
      <c r="C586" s="120" t="s">
        <v>686</v>
      </c>
      <c r="D586" s="120"/>
      <c r="E586" s="120" t="s">
        <v>678</v>
      </c>
    </row>
    <row r="587" spans="1:5" ht="15" thickBot="1" x14ac:dyDescent="0.4">
      <c r="A587" s="103" t="s">
        <v>754</v>
      </c>
      <c r="B587" s="103" t="str">
        <f t="shared" si="9"/>
        <v>812</v>
      </c>
      <c r="C587" s="120" t="s">
        <v>688</v>
      </c>
      <c r="D587" s="120"/>
      <c r="E587" s="120" t="s">
        <v>669</v>
      </c>
    </row>
    <row r="588" spans="1:5" ht="15" thickBot="1" x14ac:dyDescent="0.4">
      <c r="A588" s="103" t="s">
        <v>754</v>
      </c>
      <c r="B588" s="103" t="str">
        <f t="shared" si="9"/>
        <v>812</v>
      </c>
      <c r="C588" s="120" t="s">
        <v>688</v>
      </c>
      <c r="D588" s="120"/>
      <c r="E588" s="120" t="s">
        <v>678</v>
      </c>
    </row>
    <row r="589" spans="1:5" ht="15" thickBot="1" x14ac:dyDescent="0.4">
      <c r="A589" s="103" t="s">
        <v>754</v>
      </c>
      <c r="B589" s="103" t="str">
        <f t="shared" si="9"/>
        <v>813</v>
      </c>
      <c r="C589" s="120" t="s">
        <v>689</v>
      </c>
      <c r="D589" s="120"/>
      <c r="E589" s="120" t="s">
        <v>669</v>
      </c>
    </row>
    <row r="590" spans="1:5" ht="15" thickBot="1" x14ac:dyDescent="0.4">
      <c r="A590" s="103" t="s">
        <v>754</v>
      </c>
      <c r="B590" s="103" t="str">
        <f t="shared" si="9"/>
        <v>813</v>
      </c>
      <c r="C590" s="120" t="s">
        <v>689</v>
      </c>
      <c r="D590" s="120"/>
      <c r="E590" s="120" t="s">
        <v>678</v>
      </c>
    </row>
    <row r="591" spans="1:5" ht="15" thickBot="1" x14ac:dyDescent="0.4">
      <c r="A591" s="103" t="s">
        <v>754</v>
      </c>
      <c r="B591" s="103" t="str">
        <f t="shared" si="9"/>
        <v>814</v>
      </c>
      <c r="C591" s="120" t="s">
        <v>690</v>
      </c>
      <c r="D591" s="120"/>
      <c r="E591" s="120" t="s">
        <v>669</v>
      </c>
    </row>
    <row r="592" spans="1:5" ht="15" thickBot="1" x14ac:dyDescent="0.4">
      <c r="A592" s="103" t="s">
        <v>754</v>
      </c>
      <c r="B592" s="103" t="str">
        <f t="shared" si="9"/>
        <v>855</v>
      </c>
      <c r="C592" s="120" t="s">
        <v>698</v>
      </c>
      <c r="D592" s="120"/>
      <c r="E592" s="120" t="s">
        <v>288</v>
      </c>
    </row>
    <row r="593" spans="1:5" ht="15" thickBot="1" x14ac:dyDescent="0.4">
      <c r="A593" s="103" t="s">
        <v>754</v>
      </c>
      <c r="B593" s="103" t="str">
        <f t="shared" si="9"/>
        <v>856</v>
      </c>
      <c r="C593" s="120" t="s">
        <v>699</v>
      </c>
      <c r="D593" s="120"/>
      <c r="E593" s="120" t="s">
        <v>288</v>
      </c>
    </row>
    <row r="594" spans="1:5" ht="15" thickBot="1" x14ac:dyDescent="0.4">
      <c r="A594" s="103" t="s">
        <v>754</v>
      </c>
      <c r="B594" s="103" t="str">
        <f t="shared" si="9"/>
        <v>857</v>
      </c>
      <c r="C594" s="120" t="s">
        <v>700</v>
      </c>
      <c r="D594" s="120"/>
      <c r="E594" s="120" t="s">
        <v>288</v>
      </c>
    </row>
    <row r="595" spans="1:5" ht="15" thickBot="1" x14ac:dyDescent="0.4">
      <c r="A595" s="103" t="s">
        <v>754</v>
      </c>
      <c r="B595" s="103" t="str">
        <f t="shared" si="9"/>
        <v>855</v>
      </c>
      <c r="C595" s="120" t="s">
        <v>698</v>
      </c>
      <c r="D595" s="120"/>
      <c r="E595" s="120" t="s">
        <v>288</v>
      </c>
    </row>
    <row r="596" spans="1:5" ht="15" thickBot="1" x14ac:dyDescent="0.4">
      <c r="A596" s="103" t="s">
        <v>754</v>
      </c>
      <c r="B596" s="103" t="str">
        <f t="shared" si="9"/>
        <v>856</v>
      </c>
      <c r="C596" s="120" t="s">
        <v>699</v>
      </c>
      <c r="D596" s="120"/>
      <c r="E596" s="120" t="s">
        <v>288</v>
      </c>
    </row>
    <row r="597" spans="1:5" ht="15" thickBot="1" x14ac:dyDescent="0.4">
      <c r="A597" s="103" t="s">
        <v>754</v>
      </c>
      <c r="B597" s="103" t="str">
        <f t="shared" si="9"/>
        <v>857</v>
      </c>
      <c r="C597" s="120" t="s">
        <v>700</v>
      </c>
      <c r="D597" s="120"/>
      <c r="E597" s="120" t="s">
        <v>288</v>
      </c>
    </row>
    <row r="598" spans="1:5" ht="15" thickBot="1" x14ac:dyDescent="0.4">
      <c r="A598" s="103" t="s">
        <v>754</v>
      </c>
      <c r="B598" s="103" t="str">
        <f t="shared" si="9"/>
        <v>471</v>
      </c>
      <c r="C598" s="120" t="s">
        <v>544</v>
      </c>
      <c r="D598" s="122">
        <v>0</v>
      </c>
      <c r="E598" s="120" t="s">
        <v>473</v>
      </c>
    </row>
    <row r="599" spans="1:5" ht="15" thickBot="1" x14ac:dyDescent="0.4">
      <c r="A599" s="103" t="s">
        <v>754</v>
      </c>
      <c r="B599" s="103" t="str">
        <f t="shared" si="9"/>
        <v>479</v>
      </c>
      <c r="C599" s="120" t="s">
        <v>749</v>
      </c>
      <c r="D599" s="122">
        <v>0</v>
      </c>
      <c r="E599" s="120" t="s">
        <v>473</v>
      </c>
    </row>
    <row r="600" spans="1:5" ht="15" thickBot="1" x14ac:dyDescent="0.4">
      <c r="A600" s="103" t="s">
        <v>754</v>
      </c>
      <c r="B600" s="103" t="str">
        <f t="shared" si="9"/>
        <v>480</v>
      </c>
      <c r="C600" s="120" t="s">
        <v>750</v>
      </c>
      <c r="D600" s="122">
        <v>0</v>
      </c>
      <c r="E600" s="120" t="s">
        <v>473</v>
      </c>
    </row>
  </sheetData>
  <autoFilter ref="A1:F1" xr:uid="{2B1EA6E9-1E85-42C6-B790-EB9529077ED9}">
    <sortState xmlns:xlrd2="http://schemas.microsoft.com/office/spreadsheetml/2017/richdata2" ref="A2:F600">
      <sortCondition ref="A1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AA1007"/>
  <sheetViews>
    <sheetView workbookViewId="0">
      <selection activeCell="M29" sqref="M29"/>
    </sheetView>
  </sheetViews>
  <sheetFormatPr defaultColWidth="14.453125" defaultRowHeight="15" customHeight="1" x14ac:dyDescent="0.35"/>
  <cols>
    <col min="1" max="1" width="4.6328125" bestFit="1" customWidth="1"/>
    <col min="2" max="2" width="58.453125" customWidth="1"/>
    <col min="3" max="4" width="27.6328125" customWidth="1"/>
    <col min="5" max="5" width="19.7265625" customWidth="1"/>
    <col min="6" max="6" width="20" customWidth="1"/>
    <col min="7" max="7" width="20.6328125" customWidth="1"/>
    <col min="8" max="27" width="9.08984375" customWidth="1"/>
  </cols>
  <sheetData>
    <row r="1" spans="1:27" ht="15" customHeight="1" x14ac:dyDescent="0.35">
      <c r="A1" s="153">
        <f>instrukcja!D3</f>
        <v>0</v>
      </c>
      <c r="B1" s="153"/>
      <c r="C1" s="153"/>
      <c r="D1" s="153"/>
      <c r="E1" s="153"/>
      <c r="F1" s="153"/>
      <c r="G1" s="101"/>
    </row>
    <row r="2" spans="1:27" ht="15" customHeight="1" x14ac:dyDescent="0.35">
      <c r="A2" s="153"/>
      <c r="B2" s="153"/>
      <c r="C2" s="153"/>
      <c r="D2" s="153"/>
      <c r="E2" s="153"/>
      <c r="F2" s="153"/>
      <c r="G2" s="101"/>
    </row>
    <row r="3" spans="1:27" ht="15" customHeight="1" x14ac:dyDescent="0.35">
      <c r="A3" s="156" t="s">
        <v>59</v>
      </c>
      <c r="B3" s="156"/>
      <c r="C3" s="156"/>
      <c r="D3" s="156"/>
      <c r="E3" s="156"/>
      <c r="F3" s="156"/>
      <c r="G3" s="156"/>
    </row>
    <row r="4" spans="1:27" ht="15" customHeight="1" x14ac:dyDescent="0.35">
      <c r="A4" s="156"/>
      <c r="B4" s="156"/>
      <c r="C4" s="156"/>
      <c r="D4" s="156"/>
      <c r="E4" s="156"/>
      <c r="F4" s="156"/>
      <c r="G4" s="156"/>
    </row>
    <row r="5" spans="1:27" ht="15" customHeight="1" x14ac:dyDescent="0.35">
      <c r="A5" s="156"/>
      <c r="B5" s="156"/>
      <c r="C5" s="156"/>
      <c r="D5" s="156"/>
      <c r="E5" s="156"/>
      <c r="F5" s="156"/>
      <c r="G5" s="156"/>
    </row>
    <row r="6" spans="1:27" ht="15" customHeight="1" x14ac:dyDescent="0.35">
      <c r="A6" s="159" t="s">
        <v>1204</v>
      </c>
      <c r="B6" s="159"/>
      <c r="C6" s="159"/>
      <c r="D6" s="159"/>
      <c r="E6" s="159"/>
      <c r="F6" s="159"/>
      <c r="G6" s="159"/>
    </row>
    <row r="7" spans="1:27" ht="15" customHeight="1" x14ac:dyDescent="0.35">
      <c r="A7" s="159"/>
      <c r="B7" s="159"/>
      <c r="C7" s="159"/>
      <c r="D7" s="159"/>
      <c r="E7" s="159"/>
      <c r="F7" s="159"/>
      <c r="G7" s="159"/>
    </row>
    <row r="8" spans="1:27" ht="15" customHeight="1" x14ac:dyDescent="0.35">
      <c r="A8" s="82"/>
      <c r="B8" s="82"/>
      <c r="C8" s="82"/>
      <c r="D8" s="82"/>
      <c r="E8" s="82"/>
      <c r="F8" s="82"/>
      <c r="G8" s="82"/>
    </row>
    <row r="9" spans="1:27" ht="15" customHeight="1" x14ac:dyDescent="0.35">
      <c r="A9" s="82"/>
      <c r="B9" s="82"/>
      <c r="C9" s="82"/>
      <c r="D9" s="82"/>
      <c r="E9" s="82"/>
      <c r="F9" s="82"/>
      <c r="G9" s="82"/>
    </row>
    <row r="10" spans="1:27" ht="62.25" customHeight="1" x14ac:dyDescent="0.35">
      <c r="A10" s="133" t="s">
        <v>8</v>
      </c>
      <c r="B10" s="134" t="s">
        <v>9</v>
      </c>
      <c r="C10" s="135" t="s">
        <v>54</v>
      </c>
      <c r="D10" s="134" t="s">
        <v>1205</v>
      </c>
      <c r="E10" s="136" t="s">
        <v>50</v>
      </c>
      <c r="F10" s="136" t="s">
        <v>69</v>
      </c>
      <c r="G10" s="136" t="s">
        <v>1206</v>
      </c>
      <c r="I10" s="77"/>
      <c r="J10" s="77"/>
      <c r="K10" s="77"/>
      <c r="L10" s="77"/>
      <c r="M10" s="77"/>
      <c r="N10" s="77"/>
      <c r="O10" s="77"/>
      <c r="P10" s="75"/>
      <c r="Q10" s="21"/>
      <c r="R10" s="21"/>
      <c r="S10" s="21"/>
      <c r="T10" s="21"/>
      <c r="U10" s="21"/>
      <c r="V10" s="1"/>
      <c r="W10" s="1"/>
      <c r="X10" s="1"/>
      <c r="Y10" s="1"/>
      <c r="Z10" s="1"/>
      <c r="AA10" s="1"/>
    </row>
    <row r="11" spans="1:27" ht="12.75" customHeight="1" x14ac:dyDescent="0.35">
      <c r="A11" s="22">
        <v>1</v>
      </c>
      <c r="B11" s="58"/>
      <c r="C11" s="58"/>
      <c r="D11" s="129"/>
      <c r="E11" s="130"/>
      <c r="F11" s="131"/>
      <c r="G11" s="132"/>
      <c r="O11" s="77"/>
      <c r="P11" s="75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 x14ac:dyDescent="0.35">
      <c r="A12" s="23">
        <v>2</v>
      </c>
      <c r="B12" s="59"/>
      <c r="C12" s="59"/>
      <c r="D12" s="46"/>
      <c r="E12" s="61"/>
      <c r="F12" s="76"/>
      <c r="G12" s="79"/>
      <c r="O12" s="77"/>
      <c r="P12" s="75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2.75" customHeight="1" x14ac:dyDescent="0.35">
      <c r="A13" s="23">
        <v>3</v>
      </c>
      <c r="B13" s="59"/>
      <c r="C13" s="59"/>
      <c r="D13" s="46"/>
      <c r="E13" s="61"/>
      <c r="F13" s="76"/>
      <c r="G13" s="79"/>
      <c r="O13" s="77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 x14ac:dyDescent="0.35">
      <c r="A14" s="23">
        <v>4</v>
      </c>
      <c r="B14" s="59"/>
      <c r="C14" s="59"/>
      <c r="D14" s="46"/>
      <c r="E14" s="61"/>
      <c r="F14" s="76"/>
      <c r="G14" s="79"/>
      <c r="O14" s="77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2.75" customHeight="1" x14ac:dyDescent="0.35">
      <c r="A15" s="23">
        <v>5</v>
      </c>
      <c r="B15" s="59"/>
      <c r="C15" s="59"/>
      <c r="D15" s="46"/>
      <c r="E15" s="61"/>
      <c r="F15" s="76"/>
      <c r="G15" s="79"/>
      <c r="O15" s="77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.75" customHeight="1" x14ac:dyDescent="0.35">
      <c r="A16" s="23">
        <v>6</v>
      </c>
      <c r="B16" s="59"/>
      <c r="C16" s="59"/>
      <c r="D16" s="46"/>
      <c r="E16" s="61"/>
      <c r="F16" s="76"/>
      <c r="G16" s="79"/>
      <c r="O16" s="77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2.75" customHeight="1" x14ac:dyDescent="0.35">
      <c r="A17" s="23">
        <v>7</v>
      </c>
      <c r="B17" s="59"/>
      <c r="C17" s="59"/>
      <c r="D17" s="46"/>
      <c r="E17" s="61"/>
      <c r="F17" s="76"/>
      <c r="G17" s="79"/>
      <c r="O17" s="77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 x14ac:dyDescent="0.35">
      <c r="A18" s="23">
        <v>8</v>
      </c>
      <c r="B18" s="59"/>
      <c r="C18" s="59"/>
      <c r="D18" s="46"/>
      <c r="E18" s="61"/>
      <c r="F18" s="76"/>
      <c r="G18" s="79"/>
      <c r="O18" s="77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2.75" customHeight="1" x14ac:dyDescent="0.35">
      <c r="A19" s="23">
        <v>9</v>
      </c>
      <c r="B19" s="59"/>
      <c r="C19" s="59"/>
      <c r="D19" s="46"/>
      <c r="E19" s="61"/>
      <c r="F19" s="76"/>
      <c r="G19" s="79"/>
      <c r="O19" s="77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2.75" customHeight="1" x14ac:dyDescent="0.35">
      <c r="A20" s="23">
        <v>10</v>
      </c>
      <c r="B20" s="59"/>
      <c r="C20" s="59"/>
      <c r="D20" s="46"/>
      <c r="E20" s="61"/>
      <c r="F20" s="76"/>
      <c r="G20" s="79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.75" customHeight="1" x14ac:dyDescent="0.35">
      <c r="A21" s="23">
        <v>11</v>
      </c>
      <c r="B21" s="59"/>
      <c r="C21" s="59"/>
      <c r="D21" s="46"/>
      <c r="E21" s="61"/>
      <c r="F21" s="76"/>
      <c r="G21" s="79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2.75" customHeight="1" x14ac:dyDescent="0.35">
      <c r="A22" s="23">
        <v>12</v>
      </c>
      <c r="B22" s="59"/>
      <c r="C22" s="59"/>
      <c r="D22" s="46"/>
      <c r="E22" s="61"/>
      <c r="F22" s="76"/>
      <c r="G22" s="79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 x14ac:dyDescent="0.35">
      <c r="A23" s="23">
        <v>13</v>
      </c>
      <c r="B23" s="59"/>
      <c r="C23" s="59"/>
      <c r="D23" s="46"/>
      <c r="E23" s="61"/>
      <c r="F23" s="76"/>
      <c r="G23" s="79"/>
      <c r="H23" s="57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 x14ac:dyDescent="0.35">
      <c r="A24" s="23">
        <v>14</v>
      </c>
      <c r="B24" s="59"/>
      <c r="C24" s="59"/>
      <c r="D24" s="46"/>
      <c r="E24" s="61"/>
      <c r="F24" s="76"/>
      <c r="G24" s="79"/>
      <c r="H24" s="57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 x14ac:dyDescent="0.35">
      <c r="A25" s="23">
        <v>15</v>
      </c>
      <c r="B25" s="59"/>
      <c r="C25" s="59"/>
      <c r="D25" s="46"/>
      <c r="E25" s="61"/>
      <c r="F25" s="76"/>
      <c r="G25" s="79"/>
      <c r="H25" s="57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 x14ac:dyDescent="0.35">
      <c r="A26" s="23">
        <v>16</v>
      </c>
      <c r="B26" s="59"/>
      <c r="C26" s="59"/>
      <c r="D26" s="46"/>
      <c r="E26" s="61"/>
      <c r="F26" s="76"/>
      <c r="G26" s="79"/>
      <c r="H26" s="57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 x14ac:dyDescent="0.35">
      <c r="A27" s="23">
        <v>17</v>
      </c>
      <c r="B27" s="59"/>
      <c r="C27" s="59"/>
      <c r="D27" s="46"/>
      <c r="E27" s="61"/>
      <c r="F27" s="76"/>
      <c r="G27" s="79"/>
      <c r="H27" s="57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 x14ac:dyDescent="0.35">
      <c r="A28" s="23">
        <v>18</v>
      </c>
      <c r="B28" s="59"/>
      <c r="C28" s="59"/>
      <c r="D28" s="46"/>
      <c r="E28" s="61"/>
      <c r="F28" s="76"/>
      <c r="G28" s="79"/>
      <c r="H28" s="57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 x14ac:dyDescent="0.35">
      <c r="A29" s="23">
        <v>19</v>
      </c>
      <c r="B29" s="59"/>
      <c r="C29" s="59"/>
      <c r="D29" s="46"/>
      <c r="E29" s="61"/>
      <c r="F29" s="76"/>
      <c r="G29" s="79"/>
      <c r="H29" s="57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 x14ac:dyDescent="0.35">
      <c r="A30" s="24">
        <v>20</v>
      </c>
      <c r="B30" s="60"/>
      <c r="C30" s="60"/>
      <c r="D30" s="126"/>
      <c r="E30" s="61"/>
      <c r="F30" s="76"/>
      <c r="G30" s="79"/>
      <c r="H30" s="57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 x14ac:dyDescent="0.35">
      <c r="A31" s="157" t="s">
        <v>10</v>
      </c>
      <c r="B31" s="158"/>
      <c r="C31" s="127"/>
      <c r="D31" s="128">
        <f>SUM(D11:D30)</f>
        <v>0</v>
      </c>
      <c r="E31" s="125">
        <f t="shared" ref="E31:G31" si="0">SUM(E11:E30)</f>
        <v>0</v>
      </c>
      <c r="F31" s="25">
        <f t="shared" si="0"/>
        <v>0</v>
      </c>
      <c r="G31" s="78">
        <f t="shared" si="0"/>
        <v>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5" x14ac:dyDescent="0.35">
      <c r="E32" s="85"/>
      <c r="F32" s="85"/>
      <c r="G32" s="85"/>
      <c r="H32" s="85"/>
      <c r="I32" s="85"/>
      <c r="J32" s="85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 x14ac:dyDescent="0.35">
      <c r="A33" s="154" t="s">
        <v>1207</v>
      </c>
      <c r="B33" s="155"/>
      <c r="C33" s="155"/>
      <c r="D33" s="155"/>
      <c r="E33" s="85"/>
      <c r="F33" s="85"/>
      <c r="G33" s="85"/>
      <c r="H33" s="85"/>
      <c r="I33" s="85"/>
      <c r="J33" s="85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 x14ac:dyDescent="0.35">
      <c r="A34" s="155"/>
      <c r="B34" s="155"/>
      <c r="C34" s="155"/>
      <c r="D34" s="155"/>
      <c r="E34" s="85"/>
      <c r="F34" s="85"/>
      <c r="G34" s="85"/>
      <c r="H34" s="85"/>
      <c r="I34" s="85"/>
      <c r="J34" s="85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2.75" customHeight="1" x14ac:dyDescent="0.35">
      <c r="A35" s="1"/>
      <c r="B35" s="1"/>
      <c r="C35" s="1"/>
      <c r="D35" s="84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2.75" customHeight="1" x14ac:dyDescent="0.35">
      <c r="A36" s="1"/>
      <c r="B36" s="1"/>
      <c r="C36" s="1"/>
      <c r="D36" s="84"/>
      <c r="E36" s="1"/>
      <c r="F36" s="1"/>
      <c r="G36" s="47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2.75" customHeight="1" x14ac:dyDescent="0.3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 x14ac:dyDescent="0.3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2.75" customHeight="1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2.75" customHeight="1" x14ac:dyDescent="0.3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2.75" customHeight="1" x14ac:dyDescent="0.3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.75" customHeight="1" x14ac:dyDescent="0.3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2.75" customHeight="1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.75" customHeight="1" x14ac:dyDescent="0.3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.75" customHeight="1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2.75" customHeight="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2.75" customHeigh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2.75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2.75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.75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.75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2.75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.75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2.7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2.75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2.75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2.75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2.75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2.75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2.75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.75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.75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.7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.75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.7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.75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.75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.7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.7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.7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.7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.7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.75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.7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.75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.75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.75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.75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.75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.7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.75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.7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.75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.7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.75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.75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.75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.75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.7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.7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.7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.7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.7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.7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.7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.7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.7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.7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.7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.7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.7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.7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.7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.7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.7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.7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.7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.7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.7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.7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.7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.7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.7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.7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.7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.7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.7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.7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.7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.7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.7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.7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.7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.7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.7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.7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.7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.7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.7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.7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.7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.7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.7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.7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.7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.7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.7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.7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.7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.7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.7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.7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.7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.7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.7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.7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.7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.7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.7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.7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.7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.7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.7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.7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.7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.7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.7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2.7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2.7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2.7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2.7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.7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.7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.7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.7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.7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.7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.7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.7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.7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.7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.7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.7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.7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.7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.7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.7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.7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.7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.7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.7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.7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.7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.7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.7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.7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.7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.7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.7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.7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.7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.7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.7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.7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.7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.7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.7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.7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.7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.7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.7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.7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.7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.7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.7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.7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.7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.7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.7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.7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.7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.7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.7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.7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.7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.7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.7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.7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.7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.7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.7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.7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.7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.7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.7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.7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.7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.7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.7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.7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.7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.7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.7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.7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.7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.7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.7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.7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.75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.75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.75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.75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.75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.75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.75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.75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.75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.75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.75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.75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.75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.75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.75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.75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.75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.75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.75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.75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.75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.75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.75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.75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.75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.75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.75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.75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.75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.75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.75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.75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.75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.75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.75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.75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.75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.75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.75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.75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.75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.75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.75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.75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.75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.75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.75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.75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.75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.75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.75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.75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.75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.75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.75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.75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.75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.75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.75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.75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.75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.75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.75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.75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.75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.75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.75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.75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.75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.75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.75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.75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.75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.75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.75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.75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.75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.75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.75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.75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.75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.75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.75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.75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.75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.75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.75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.75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.75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.75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.75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.75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.75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.75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.75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.75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.75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.75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.75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.75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.75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.75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.75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.75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.75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.75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.75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.75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.75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.75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.75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.75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.75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.75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.75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.75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.75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.75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.75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.75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.75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.75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.75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.75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.75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.75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.75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.75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.75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.75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.75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.75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.75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.75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.75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.75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.75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.75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.75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.75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.75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.75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.75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.75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.75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.75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.75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.75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.75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.75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.75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.75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.75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.75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.75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.75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.75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.75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.75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.75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.75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.75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.75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.75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.75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.75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.75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.75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.75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.75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.75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.75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.75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.75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.75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.75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.75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.75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.75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.75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.75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.75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.75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.75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.75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.75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.75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.75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.75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.75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.75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.75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.75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.75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.75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.75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.75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.75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.75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.75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.75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.75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.75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.75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.75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.75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.75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.75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.75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.75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.75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.75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.75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.75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.75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.75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.75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.75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.75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.75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.75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.75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.75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.75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.75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.75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.75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.75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.75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.75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.75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.75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.75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.75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.75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.75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.75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.75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.75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.75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.75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.75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.75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.75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.75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.75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.75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.75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.75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.75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.75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.75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.75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.75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.75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.75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.75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.75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.75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.75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.75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.75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.75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.75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.75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.75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.75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.75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.75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.75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.75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.75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.75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.75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.75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.75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.75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.75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.75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.75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.75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.75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.75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.75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.75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.75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.75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.75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.75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.75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.75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.75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.75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.75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.75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.75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.75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.75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.75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.75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.75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.75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.75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.75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.75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.75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.75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.75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.75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.75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.75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.75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.75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.75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.75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.75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.75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.75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.75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.75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.75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.75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.75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.75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.75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.75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.75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.75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.75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.75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.75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.75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.75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.75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.75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.75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.75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.75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.75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.75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.75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.75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.75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.75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.75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.75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.75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.75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.75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.75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.75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.75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.75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.75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.75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.75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.75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.75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.75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.75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.75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.75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.75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.75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.75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.75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.75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.75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.75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.75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.75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.75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.75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.75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.75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.75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.75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.75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.75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.75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.75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.75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.75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.75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.75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.75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.75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.75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.75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.75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.75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.75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.75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.75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.75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.75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.75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.75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.75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.75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.75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.75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.75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.75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.75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.75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.75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.75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.75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.75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.75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.75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.75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.75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.75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.75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.75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.75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.75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.75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.75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.75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.75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.75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.75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.75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.75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.75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.75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.75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.75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.75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.75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.75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.75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.75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.75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.75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.75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.75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.75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.75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.75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.75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.75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.75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.75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.75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.75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.75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.75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.75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.75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.75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.75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.75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.75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.75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.75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.75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.75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.75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.75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.75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.75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.75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.75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.75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.75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.75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.75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.75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.75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.75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.75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.75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.75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.75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.75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.75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.75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.75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.75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.75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.75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.75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.75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.75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.75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.75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.75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.75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.75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.75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.75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.75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.75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.75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.75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.75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.75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.75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.75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.75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.75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.75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.75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.75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.75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.75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.75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.75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.75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.75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.75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.75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.75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.75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.75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.75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.75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.75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.75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.75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.75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.75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.75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.75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.75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.75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.75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.75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.75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.75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.75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.75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.75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.75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.75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.75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.75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.75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.75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.75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.75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.75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.75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.75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.75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.75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.75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.75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.75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.75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.75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.75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.75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.75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.75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.75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.75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.75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.75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.75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.75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.75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.75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.75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.75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.75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.75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.75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.75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.75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.75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.75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.75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.75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.75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.75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.75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.75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.75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.75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.75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.75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.75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.75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.75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.75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.75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.75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.75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.75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.75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.75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.75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.75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.75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.75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.75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.75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.75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.75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.75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.75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.75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.75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.75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.75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.75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.75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.75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.75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.75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.75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.75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.75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.75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.75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.75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.75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.75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.75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.75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.75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.75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.75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.75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.75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.75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.75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.75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.75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.75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.75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.75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.75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.75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.75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.75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.75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.75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.75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.75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.75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.75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.75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.75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.75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.75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.75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.75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.75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.75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.75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.75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.75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.75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.75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.75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.75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.75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.75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.75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.75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.75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.75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.75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.75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.75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.75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.75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.75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.75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.75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.75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.75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.75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.75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.75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.75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.75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.75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.75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.75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.75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.75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.75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.75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.75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.75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.75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.75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.75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.75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.75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.75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.75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.75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.75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.75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.75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.75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.75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.75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.75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.75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.75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.75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.75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.75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.75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.75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.75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.75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.75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.75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.75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.75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.75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.75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.75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.75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.75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.75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.75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.75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.75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.75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.75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.75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.75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.75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.75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.75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.75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.75" customHeight="1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.75" customHeight="1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.75" customHeight="1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.75" customHeight="1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.75" customHeight="1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.75" customHeight="1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.75" customHeight="1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.75" customHeight="1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.75" customHeight="1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.75" customHeight="1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.75" customHeight="1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.75" customHeight="1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.75" customHeight="1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.75" customHeight="1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.75" customHeight="1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.75" customHeight="1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.75" customHeight="1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.75" customHeight="1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.75" customHeight="1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.75" customHeight="1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.75" customHeight="1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.75" customHeight="1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.75" customHeight="1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.75" customHeight="1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2.75" customHeight="1" x14ac:dyDescent="0.3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:27" ht="12.75" customHeight="1" x14ac:dyDescent="0.3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spans="1:27" ht="12.75" customHeight="1" x14ac:dyDescent="0.3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spans="1:27" ht="12.75" customHeight="1" x14ac:dyDescent="0.3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spans="1:27" ht="12.75" customHeight="1" x14ac:dyDescent="0.3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spans="1:27" ht="12.75" customHeight="1" x14ac:dyDescent="0.3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spans="1:27" ht="12.75" customHeight="1" x14ac:dyDescent="0.3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 spans="1:27" ht="12.75" customHeight="1" x14ac:dyDescent="0.3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</sheetData>
  <mergeCells count="5">
    <mergeCell ref="A1:F2"/>
    <mergeCell ref="A33:D34"/>
    <mergeCell ref="A3:G5"/>
    <mergeCell ref="A31:B31"/>
    <mergeCell ref="A6:G7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Z1005"/>
  <sheetViews>
    <sheetView topLeftCell="A46" workbookViewId="0">
      <selection activeCell="J52" sqref="J52"/>
    </sheetView>
  </sheetViews>
  <sheetFormatPr defaultColWidth="14.453125" defaultRowHeight="15" customHeight="1" x14ac:dyDescent="0.35"/>
  <cols>
    <col min="1" max="6" width="20.36328125" customWidth="1"/>
    <col min="7" max="26" width="8.6328125" customWidth="1"/>
  </cols>
  <sheetData>
    <row r="1" spans="1:20" ht="15" customHeight="1" x14ac:dyDescent="0.35">
      <c r="A1" s="153">
        <f>instrukcja!D3</f>
        <v>0</v>
      </c>
      <c r="B1" s="153"/>
      <c r="C1" s="153"/>
      <c r="D1" s="153"/>
      <c r="E1" s="153"/>
      <c r="F1" s="153"/>
    </row>
    <row r="2" spans="1:20" ht="15" customHeight="1" x14ac:dyDescent="0.35">
      <c r="A2" s="153"/>
      <c r="B2" s="153"/>
      <c r="C2" s="153"/>
      <c r="D2" s="153"/>
      <c r="E2" s="153"/>
      <c r="F2" s="153"/>
    </row>
    <row r="3" spans="1:20" ht="24.75" customHeight="1" x14ac:dyDescent="0.5">
      <c r="A3" s="165">
        <v>2026</v>
      </c>
      <c r="B3" s="166"/>
      <c r="C3" s="166"/>
      <c r="D3" s="166"/>
      <c r="E3" s="166"/>
      <c r="F3" s="167"/>
      <c r="G3" s="160" t="s">
        <v>1208</v>
      </c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81"/>
      <c r="S3" s="81"/>
      <c r="T3" s="81"/>
    </row>
    <row r="4" spans="1:20" ht="26" x14ac:dyDescent="0.35">
      <c r="A4" s="2" t="s">
        <v>0</v>
      </c>
      <c r="B4" s="2" t="s">
        <v>1</v>
      </c>
      <c r="C4" s="2" t="s">
        <v>2</v>
      </c>
      <c r="D4" s="2" t="s">
        <v>3</v>
      </c>
      <c r="E4" s="3" t="s">
        <v>4</v>
      </c>
      <c r="F4" s="3" t="s">
        <v>5</v>
      </c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81"/>
      <c r="S4" s="81"/>
      <c r="T4" s="81"/>
    </row>
    <row r="5" spans="1:20" ht="15" customHeight="1" x14ac:dyDescent="0.35">
      <c r="A5" s="62"/>
      <c r="B5" s="62"/>
      <c r="C5" s="63"/>
      <c r="D5" s="64"/>
      <c r="E5" s="65"/>
      <c r="F5" s="66"/>
    </row>
    <row r="6" spans="1:20" ht="15" customHeight="1" x14ac:dyDescent="0.35">
      <c r="A6" s="67"/>
      <c r="B6" s="67"/>
      <c r="C6" s="68"/>
      <c r="D6" s="69"/>
      <c r="E6" s="70"/>
      <c r="F6" s="71"/>
    </row>
    <row r="7" spans="1:20" ht="14.5" x14ac:dyDescent="0.35">
      <c r="A7" s="67"/>
      <c r="B7" s="67"/>
      <c r="C7" s="68"/>
      <c r="D7" s="69"/>
      <c r="E7" s="70"/>
      <c r="F7" s="71"/>
    </row>
    <row r="8" spans="1:20" ht="14.5" x14ac:dyDescent="0.35">
      <c r="A8" s="67"/>
      <c r="B8" s="67"/>
      <c r="C8" s="68"/>
      <c r="D8" s="69"/>
      <c r="E8" s="70"/>
      <c r="F8" s="71"/>
    </row>
    <row r="9" spans="1:20" ht="14.5" x14ac:dyDescent="0.35">
      <c r="A9" s="67"/>
      <c r="B9" s="67"/>
      <c r="C9" s="68"/>
      <c r="D9" s="69"/>
      <c r="E9" s="70"/>
      <c r="F9" s="71"/>
    </row>
    <row r="10" spans="1:20" ht="14.5" x14ac:dyDescent="0.35">
      <c r="A10" s="67"/>
      <c r="B10" s="67"/>
      <c r="C10" s="68"/>
      <c r="D10" s="69"/>
      <c r="E10" s="70"/>
      <c r="F10" s="71"/>
    </row>
    <row r="11" spans="1:20" ht="14.5" x14ac:dyDescent="0.35">
      <c r="A11" s="67"/>
      <c r="B11" s="67"/>
      <c r="C11" s="68"/>
      <c r="D11" s="69"/>
      <c r="E11" s="70"/>
      <c r="F11" s="71"/>
    </row>
    <row r="12" spans="1:20" ht="14.5" x14ac:dyDescent="0.35">
      <c r="A12" s="67"/>
      <c r="B12" s="67"/>
      <c r="C12" s="68"/>
      <c r="D12" s="69"/>
      <c r="E12" s="70"/>
      <c r="F12" s="71"/>
    </row>
    <row r="13" spans="1:20" ht="14.5" x14ac:dyDescent="0.35">
      <c r="A13" s="67"/>
      <c r="B13" s="67"/>
      <c r="C13" s="68"/>
      <c r="D13" s="69"/>
      <c r="E13" s="70"/>
      <c r="F13" s="71"/>
    </row>
    <row r="14" spans="1:20" ht="14.5" x14ac:dyDescent="0.35">
      <c r="A14" s="67"/>
      <c r="B14" s="67"/>
      <c r="C14" s="68"/>
      <c r="D14" s="69"/>
      <c r="E14" s="70"/>
      <c r="F14" s="71"/>
    </row>
    <row r="15" spans="1:20" ht="14.5" x14ac:dyDescent="0.35">
      <c r="A15" s="72"/>
      <c r="B15" s="72"/>
      <c r="C15" s="68"/>
      <c r="D15" s="69"/>
      <c r="E15" s="70"/>
      <c r="F15" s="71"/>
    </row>
    <row r="16" spans="1:20" ht="14.5" x14ac:dyDescent="0.35">
      <c r="A16" s="72"/>
      <c r="B16" s="72"/>
      <c r="C16" s="68"/>
      <c r="D16" s="69"/>
      <c r="E16" s="70"/>
      <c r="F16" s="71"/>
    </row>
    <row r="17" spans="1:26" ht="14.5" x14ac:dyDescent="0.35">
      <c r="A17" s="72"/>
      <c r="B17" s="72"/>
      <c r="C17" s="68"/>
      <c r="D17" s="69"/>
      <c r="E17" s="70"/>
      <c r="F17" s="71"/>
    </row>
    <row r="18" spans="1:26" ht="14.5" x14ac:dyDescent="0.35">
      <c r="A18" s="72"/>
      <c r="B18" s="72"/>
      <c r="C18" s="68"/>
      <c r="D18" s="69"/>
      <c r="E18" s="70"/>
      <c r="F18" s="71"/>
    </row>
    <row r="19" spans="1:26" ht="14.5" x14ac:dyDescent="0.35">
      <c r="A19" s="72"/>
      <c r="B19" s="72"/>
      <c r="C19" s="73"/>
      <c r="D19" s="69"/>
      <c r="E19" s="70"/>
      <c r="F19" s="71"/>
    </row>
    <row r="20" spans="1:26" ht="14.5" x14ac:dyDescent="0.35">
      <c r="A20" s="168" t="s">
        <v>6</v>
      </c>
      <c r="B20" s="169"/>
      <c r="C20" s="169"/>
      <c r="D20" s="170"/>
      <c r="E20" s="87">
        <f>SUM(E5:E19)</f>
        <v>0</v>
      </c>
      <c r="F20" s="17" t="s">
        <v>7</v>
      </c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35">
      <c r="A21" s="161" t="s">
        <v>1209</v>
      </c>
      <c r="B21" s="161"/>
      <c r="C21" s="161"/>
      <c r="D21" s="161"/>
      <c r="E21" s="161"/>
      <c r="F21" s="86"/>
      <c r="G21" s="86"/>
      <c r="H21" s="86"/>
      <c r="I21" s="86"/>
      <c r="J21" s="86"/>
      <c r="K21" s="86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.5" x14ac:dyDescent="0.35">
      <c r="A22" s="161"/>
      <c r="B22" s="161"/>
      <c r="C22" s="161"/>
      <c r="D22" s="161"/>
      <c r="E22" s="161"/>
      <c r="F22" s="86"/>
      <c r="G22" s="86"/>
      <c r="H22" s="86"/>
      <c r="I22" s="86"/>
      <c r="J22" s="86"/>
      <c r="K22" s="86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.5" x14ac:dyDescent="0.35">
      <c r="A23" s="161"/>
      <c r="B23" s="161"/>
      <c r="C23" s="161"/>
      <c r="D23" s="161"/>
      <c r="E23" s="161"/>
      <c r="F23" s="86"/>
      <c r="G23" s="86"/>
      <c r="H23" s="86"/>
      <c r="I23" s="86"/>
      <c r="J23" s="86"/>
      <c r="K23" s="86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23" x14ac:dyDescent="0.5">
      <c r="A24" s="171">
        <v>2027</v>
      </c>
      <c r="B24" s="172"/>
      <c r="C24" s="172"/>
      <c r="D24" s="172"/>
      <c r="E24" s="172"/>
      <c r="F24" s="173"/>
    </row>
    <row r="25" spans="1:26" ht="26" x14ac:dyDescent="0.35">
      <c r="A25" s="2" t="s">
        <v>0</v>
      </c>
      <c r="B25" s="2" t="s">
        <v>1</v>
      </c>
      <c r="C25" s="2" t="s">
        <v>2</v>
      </c>
      <c r="D25" s="2" t="s">
        <v>3</v>
      </c>
      <c r="E25" s="3" t="s">
        <v>4</v>
      </c>
      <c r="F25" s="3" t="s">
        <v>5</v>
      </c>
    </row>
    <row r="26" spans="1:26" ht="15.75" customHeight="1" x14ac:dyDescent="0.35">
      <c r="A26" s="4"/>
      <c r="B26" s="4"/>
      <c r="C26" s="5"/>
      <c r="D26" s="6"/>
      <c r="E26" s="7"/>
      <c r="F26" s="8"/>
    </row>
    <row r="27" spans="1:26" ht="15.75" customHeight="1" x14ac:dyDescent="0.35">
      <c r="A27" s="9"/>
      <c r="B27" s="9"/>
      <c r="C27" s="10"/>
      <c r="D27" s="11"/>
      <c r="E27" s="12"/>
      <c r="F27" s="13"/>
    </row>
    <row r="28" spans="1:26" ht="15.75" customHeight="1" x14ac:dyDescent="0.35">
      <c r="A28" s="9"/>
      <c r="B28" s="9"/>
      <c r="C28" s="10"/>
      <c r="D28" s="11"/>
      <c r="E28" s="12"/>
      <c r="F28" s="13"/>
    </row>
    <row r="29" spans="1:26" ht="15.75" customHeight="1" x14ac:dyDescent="0.35">
      <c r="A29" s="9"/>
      <c r="B29" s="9"/>
      <c r="C29" s="10"/>
      <c r="D29" s="11"/>
      <c r="E29" s="12"/>
      <c r="F29" s="13"/>
    </row>
    <row r="30" spans="1:26" ht="15.75" customHeight="1" x14ac:dyDescent="0.35">
      <c r="A30" s="9"/>
      <c r="B30" s="9"/>
      <c r="C30" s="10"/>
      <c r="D30" s="11"/>
      <c r="E30" s="12"/>
      <c r="F30" s="13"/>
    </row>
    <row r="31" spans="1:26" ht="15.75" customHeight="1" x14ac:dyDescent="0.35">
      <c r="A31" s="9"/>
      <c r="B31" s="9"/>
      <c r="C31" s="10"/>
      <c r="D31" s="11"/>
      <c r="E31" s="12"/>
      <c r="F31" s="13"/>
    </row>
    <row r="32" spans="1:26" ht="15.75" customHeight="1" x14ac:dyDescent="0.35">
      <c r="A32" s="9"/>
      <c r="B32" s="9"/>
      <c r="C32" s="10"/>
      <c r="D32" s="11"/>
      <c r="E32" s="12"/>
      <c r="F32" s="13"/>
    </row>
    <row r="33" spans="1:26" ht="15.75" customHeight="1" x14ac:dyDescent="0.35">
      <c r="A33" s="9"/>
      <c r="B33" s="9"/>
      <c r="C33" s="10"/>
      <c r="D33" s="11"/>
      <c r="E33" s="12"/>
      <c r="F33" s="13"/>
    </row>
    <row r="34" spans="1:26" ht="15.75" customHeight="1" x14ac:dyDescent="0.35">
      <c r="A34" s="9"/>
      <c r="B34" s="9"/>
      <c r="C34" s="10"/>
      <c r="D34" s="11"/>
      <c r="E34" s="12"/>
      <c r="F34" s="13"/>
    </row>
    <row r="35" spans="1:26" ht="15.75" customHeight="1" x14ac:dyDescent="0.35">
      <c r="A35" s="9"/>
      <c r="B35" s="9"/>
      <c r="C35" s="10"/>
      <c r="D35" s="11"/>
      <c r="E35" s="12"/>
      <c r="F35" s="13"/>
    </row>
    <row r="36" spans="1:26" ht="15.75" customHeight="1" x14ac:dyDescent="0.35">
      <c r="A36" s="14"/>
      <c r="B36" s="14"/>
      <c r="C36" s="10"/>
      <c r="D36" s="11"/>
      <c r="E36" s="12"/>
      <c r="F36" s="13"/>
    </row>
    <row r="37" spans="1:26" ht="15.75" customHeight="1" x14ac:dyDescent="0.35">
      <c r="A37" s="14"/>
      <c r="B37" s="14"/>
      <c r="C37" s="10"/>
      <c r="D37" s="11"/>
      <c r="E37" s="12"/>
      <c r="F37" s="13"/>
    </row>
    <row r="38" spans="1:26" ht="15.75" customHeight="1" x14ac:dyDescent="0.35">
      <c r="A38" s="14"/>
      <c r="B38" s="14"/>
      <c r="C38" s="10"/>
      <c r="D38" s="11"/>
      <c r="E38" s="12"/>
      <c r="F38" s="13"/>
    </row>
    <row r="39" spans="1:26" ht="15.75" customHeight="1" x14ac:dyDescent="0.35">
      <c r="A39" s="14"/>
      <c r="B39" s="14"/>
      <c r="C39" s="10"/>
      <c r="D39" s="11"/>
      <c r="E39" s="12"/>
      <c r="F39" s="13"/>
    </row>
    <row r="40" spans="1:26" ht="15.75" customHeight="1" x14ac:dyDescent="0.35">
      <c r="A40" s="14"/>
      <c r="B40" s="14"/>
      <c r="C40" s="15"/>
      <c r="D40" s="11"/>
      <c r="E40" s="12"/>
      <c r="F40" s="19"/>
    </row>
    <row r="41" spans="1:26" ht="15.75" customHeight="1" x14ac:dyDescent="0.35">
      <c r="A41" s="162" t="s">
        <v>6</v>
      </c>
      <c r="B41" s="163"/>
      <c r="C41" s="163"/>
      <c r="D41" s="164"/>
      <c r="E41" s="20">
        <f>SUM(E26:E40)</f>
        <v>0</v>
      </c>
      <c r="F41" s="17" t="s">
        <v>7</v>
      </c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23" x14ac:dyDescent="0.5">
      <c r="A42" s="171">
        <v>2028</v>
      </c>
      <c r="B42" s="172"/>
      <c r="C42" s="172"/>
      <c r="D42" s="172"/>
      <c r="E42" s="172"/>
      <c r="F42" s="173"/>
    </row>
    <row r="43" spans="1:26" ht="26" x14ac:dyDescent="0.35">
      <c r="A43" s="2" t="s">
        <v>0</v>
      </c>
      <c r="B43" s="2" t="s">
        <v>1</v>
      </c>
      <c r="C43" s="2" t="s">
        <v>2</v>
      </c>
      <c r="D43" s="2" t="s">
        <v>3</v>
      </c>
      <c r="E43" s="3" t="s">
        <v>4</v>
      </c>
      <c r="F43" s="3" t="s">
        <v>5</v>
      </c>
    </row>
    <row r="44" spans="1:26" ht="15.75" customHeight="1" x14ac:dyDescent="0.35">
      <c r="A44" s="4"/>
      <c r="B44" s="4"/>
      <c r="C44" s="5"/>
      <c r="D44" s="6"/>
      <c r="E44" s="7"/>
      <c r="F44" s="8"/>
    </row>
    <row r="45" spans="1:26" ht="15.75" customHeight="1" x14ac:dyDescent="0.35">
      <c r="A45" s="9"/>
      <c r="B45" s="9"/>
      <c r="C45" s="10"/>
      <c r="D45" s="11"/>
      <c r="E45" s="12"/>
      <c r="F45" s="13"/>
    </row>
    <row r="46" spans="1:26" ht="15.75" customHeight="1" x14ac:dyDescent="0.35">
      <c r="A46" s="9"/>
      <c r="B46" s="9"/>
      <c r="C46" s="10"/>
      <c r="D46" s="11"/>
      <c r="E46" s="12"/>
      <c r="F46" s="13"/>
    </row>
    <row r="47" spans="1:26" ht="15.75" customHeight="1" x14ac:dyDescent="0.35">
      <c r="A47" s="9"/>
      <c r="B47" s="9"/>
      <c r="C47" s="10"/>
      <c r="D47" s="11"/>
      <c r="E47" s="12"/>
      <c r="F47" s="13"/>
    </row>
    <row r="48" spans="1:26" ht="15.75" customHeight="1" x14ac:dyDescent="0.35">
      <c r="A48" s="9"/>
      <c r="B48" s="9"/>
      <c r="C48" s="10"/>
      <c r="D48" s="11"/>
      <c r="E48" s="12"/>
      <c r="F48" s="13"/>
    </row>
    <row r="49" spans="1:26" ht="15.75" customHeight="1" x14ac:dyDescent="0.35">
      <c r="A49" s="9"/>
      <c r="B49" s="9"/>
      <c r="C49" s="10"/>
      <c r="D49" s="11"/>
      <c r="E49" s="12"/>
      <c r="F49" s="13"/>
    </row>
    <row r="50" spans="1:26" ht="15.75" customHeight="1" x14ac:dyDescent="0.35">
      <c r="A50" s="9"/>
      <c r="B50" s="9"/>
      <c r="C50" s="10"/>
      <c r="D50" s="11"/>
      <c r="E50" s="12"/>
      <c r="F50" s="13"/>
    </row>
    <row r="51" spans="1:26" ht="15.75" customHeight="1" x14ac:dyDescent="0.35">
      <c r="A51" s="9"/>
      <c r="B51" s="9"/>
      <c r="C51" s="10"/>
      <c r="D51" s="11"/>
      <c r="E51" s="12"/>
      <c r="F51" s="13"/>
    </row>
    <row r="52" spans="1:26" ht="15.75" customHeight="1" x14ac:dyDescent="0.35">
      <c r="A52" s="9"/>
      <c r="B52" s="9"/>
      <c r="C52" s="10"/>
      <c r="D52" s="11"/>
      <c r="E52" s="12"/>
      <c r="F52" s="13"/>
    </row>
    <row r="53" spans="1:26" ht="15.75" customHeight="1" x14ac:dyDescent="0.35">
      <c r="A53" s="9"/>
      <c r="B53" s="9"/>
      <c r="C53" s="10"/>
      <c r="D53" s="11"/>
      <c r="E53" s="12"/>
      <c r="F53" s="13"/>
    </row>
    <row r="54" spans="1:26" ht="15.75" customHeight="1" x14ac:dyDescent="0.35">
      <c r="A54" s="14"/>
      <c r="B54" s="14"/>
      <c r="C54" s="10"/>
      <c r="D54" s="11"/>
      <c r="E54" s="12"/>
      <c r="F54" s="13"/>
    </row>
    <row r="55" spans="1:26" ht="15.75" customHeight="1" x14ac:dyDescent="0.35">
      <c r="A55" s="14"/>
      <c r="B55" s="14"/>
      <c r="C55" s="10"/>
      <c r="D55" s="11"/>
      <c r="E55" s="12"/>
      <c r="F55" s="13"/>
    </row>
    <row r="56" spans="1:26" ht="15.75" customHeight="1" x14ac:dyDescent="0.35">
      <c r="A56" s="14"/>
      <c r="B56" s="14"/>
      <c r="C56" s="10"/>
      <c r="D56" s="11"/>
      <c r="E56" s="12"/>
      <c r="F56" s="13"/>
    </row>
    <row r="57" spans="1:26" ht="15.75" customHeight="1" x14ac:dyDescent="0.35">
      <c r="A57" s="14"/>
      <c r="B57" s="14"/>
      <c r="C57" s="10"/>
      <c r="D57" s="11"/>
      <c r="E57" s="12"/>
      <c r="F57" s="13"/>
    </row>
    <row r="58" spans="1:26" ht="15.75" customHeight="1" x14ac:dyDescent="0.35">
      <c r="A58" s="14"/>
      <c r="B58" s="14"/>
      <c r="C58" s="15"/>
      <c r="D58" s="11"/>
      <c r="E58" s="12"/>
      <c r="F58" s="19"/>
    </row>
    <row r="59" spans="1:26" ht="15.75" customHeight="1" x14ac:dyDescent="0.35">
      <c r="A59" s="162" t="s">
        <v>6</v>
      </c>
      <c r="B59" s="163"/>
      <c r="C59" s="163"/>
      <c r="D59" s="164"/>
      <c r="E59" s="16">
        <f>SUM(E44:E58)</f>
        <v>0</v>
      </c>
      <c r="F59" s="17" t="s">
        <v>7</v>
      </c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23" x14ac:dyDescent="0.5">
      <c r="A60" s="171">
        <v>2029</v>
      </c>
      <c r="B60" s="172"/>
      <c r="C60" s="172"/>
      <c r="D60" s="172"/>
      <c r="E60" s="172"/>
      <c r="F60" s="173"/>
    </row>
    <row r="61" spans="1:26" ht="24.75" customHeight="1" x14ac:dyDescent="0.35">
      <c r="A61" s="2" t="s">
        <v>0</v>
      </c>
      <c r="B61" s="2" t="s">
        <v>1</v>
      </c>
      <c r="C61" s="2" t="s">
        <v>2</v>
      </c>
      <c r="D61" s="2" t="s">
        <v>3</v>
      </c>
      <c r="E61" s="3" t="s">
        <v>4</v>
      </c>
      <c r="F61" s="3" t="s">
        <v>5</v>
      </c>
    </row>
    <row r="62" spans="1:26" ht="15.75" customHeight="1" x14ac:dyDescent="0.35">
      <c r="A62" s="4"/>
      <c r="B62" s="4"/>
      <c r="C62" s="5"/>
      <c r="D62" s="6"/>
      <c r="E62" s="7"/>
      <c r="F62" s="8"/>
    </row>
    <row r="63" spans="1:26" ht="15.75" customHeight="1" x14ac:dyDescent="0.35">
      <c r="A63" s="9"/>
      <c r="B63" s="9"/>
      <c r="C63" s="10"/>
      <c r="D63" s="11"/>
      <c r="E63" s="12"/>
      <c r="F63" s="13"/>
    </row>
    <row r="64" spans="1:26" ht="15.75" customHeight="1" x14ac:dyDescent="0.35">
      <c r="A64" s="9"/>
      <c r="B64" s="9"/>
      <c r="C64" s="10"/>
      <c r="D64" s="11"/>
      <c r="E64" s="12"/>
      <c r="F64" s="13"/>
    </row>
    <row r="65" spans="1:26" ht="15.75" customHeight="1" x14ac:dyDescent="0.35">
      <c r="A65" s="9"/>
      <c r="B65" s="9"/>
      <c r="C65" s="10"/>
      <c r="D65" s="11"/>
      <c r="E65" s="12"/>
      <c r="F65" s="13"/>
    </row>
    <row r="66" spans="1:26" ht="15.75" customHeight="1" x14ac:dyDescent="0.35">
      <c r="A66" s="9"/>
      <c r="B66" s="9"/>
      <c r="C66" s="10"/>
      <c r="D66" s="11"/>
      <c r="E66" s="12"/>
      <c r="F66" s="13"/>
    </row>
    <row r="67" spans="1:26" ht="15.75" customHeight="1" x14ac:dyDescent="0.35">
      <c r="A67" s="9"/>
      <c r="B67" s="9"/>
      <c r="C67" s="10"/>
      <c r="D67" s="11"/>
      <c r="E67" s="12"/>
      <c r="F67" s="13"/>
    </row>
    <row r="68" spans="1:26" ht="15.75" customHeight="1" x14ac:dyDescent="0.35">
      <c r="A68" s="9"/>
      <c r="B68" s="9"/>
      <c r="C68" s="10"/>
      <c r="D68" s="11"/>
      <c r="E68" s="12"/>
      <c r="F68" s="13"/>
    </row>
    <row r="69" spans="1:26" ht="15.75" customHeight="1" x14ac:dyDescent="0.35">
      <c r="A69" s="9"/>
      <c r="B69" s="9"/>
      <c r="C69" s="10"/>
      <c r="D69" s="11"/>
      <c r="E69" s="12"/>
      <c r="F69" s="13"/>
    </row>
    <row r="70" spans="1:26" ht="15.75" customHeight="1" x14ac:dyDescent="0.35">
      <c r="A70" s="9"/>
      <c r="B70" s="9"/>
      <c r="C70" s="10"/>
      <c r="D70" s="11"/>
      <c r="E70" s="12"/>
      <c r="F70" s="13"/>
    </row>
    <row r="71" spans="1:26" ht="15.75" customHeight="1" x14ac:dyDescent="0.35">
      <c r="A71" s="9"/>
      <c r="B71" s="9"/>
      <c r="C71" s="10"/>
      <c r="D71" s="11"/>
      <c r="E71" s="12"/>
      <c r="F71" s="13"/>
    </row>
    <row r="72" spans="1:26" ht="15.75" customHeight="1" x14ac:dyDescent="0.35">
      <c r="A72" s="14"/>
      <c r="B72" s="14"/>
      <c r="C72" s="10"/>
      <c r="D72" s="11"/>
      <c r="E72" s="12"/>
      <c r="F72" s="13"/>
    </row>
    <row r="73" spans="1:26" ht="15.75" customHeight="1" x14ac:dyDescent="0.35">
      <c r="A73" s="14"/>
      <c r="B73" s="14"/>
      <c r="C73" s="10"/>
      <c r="D73" s="11"/>
      <c r="E73" s="12"/>
      <c r="F73" s="13"/>
    </row>
    <row r="74" spans="1:26" ht="15.75" customHeight="1" x14ac:dyDescent="0.35">
      <c r="A74" s="14"/>
      <c r="B74" s="14"/>
      <c r="C74" s="10"/>
      <c r="D74" s="11"/>
      <c r="E74" s="12"/>
      <c r="F74" s="13"/>
    </row>
    <row r="75" spans="1:26" ht="15.75" customHeight="1" x14ac:dyDescent="0.35">
      <c r="A75" s="14"/>
      <c r="B75" s="14"/>
      <c r="C75" s="10"/>
      <c r="D75" s="11"/>
      <c r="E75" s="12"/>
      <c r="F75" s="13"/>
    </row>
    <row r="76" spans="1:26" ht="15.75" customHeight="1" x14ac:dyDescent="0.35">
      <c r="A76" s="14"/>
      <c r="B76" s="14"/>
      <c r="C76" s="15"/>
      <c r="D76" s="11"/>
      <c r="E76" s="12"/>
      <c r="F76" s="19"/>
    </row>
    <row r="77" spans="1:26" ht="15.75" customHeight="1" x14ac:dyDescent="0.35">
      <c r="A77" s="162" t="s">
        <v>6</v>
      </c>
      <c r="B77" s="163"/>
      <c r="C77" s="163"/>
      <c r="D77" s="164"/>
      <c r="E77" s="16">
        <f>SUM(E62:E76)</f>
        <v>0</v>
      </c>
      <c r="F77" s="17" t="s">
        <v>7</v>
      </c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5.75" customHeight="1" x14ac:dyDescent="0.35"/>
    <row r="79" spans="1:26" ht="15.75" customHeight="1" x14ac:dyDescent="0.35"/>
    <row r="80" spans="1:26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</sheetData>
  <mergeCells count="11">
    <mergeCell ref="A1:F2"/>
    <mergeCell ref="G3:Q4"/>
    <mergeCell ref="A21:E23"/>
    <mergeCell ref="A59:D59"/>
    <mergeCell ref="A77:D77"/>
    <mergeCell ref="A3:F3"/>
    <mergeCell ref="A20:D20"/>
    <mergeCell ref="A24:F24"/>
    <mergeCell ref="A41:D41"/>
    <mergeCell ref="A42:F42"/>
    <mergeCell ref="A60:F60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lista!$C$2:$C$3</xm:f>
          </x14:formula1>
          <xm:sqref>F5:F19 F26:F40 F44:F58 F62:F76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Z1001"/>
  <sheetViews>
    <sheetView workbookViewId="0">
      <selection activeCell="C33" sqref="C33"/>
    </sheetView>
  </sheetViews>
  <sheetFormatPr defaultColWidth="14.453125" defaultRowHeight="15" customHeight="1" x14ac:dyDescent="0.35"/>
  <cols>
    <col min="1" max="4" width="16.90625" customWidth="1"/>
    <col min="5" max="24" width="14.453125" customWidth="1"/>
    <col min="25" max="26" width="9.08984375" customWidth="1"/>
  </cols>
  <sheetData>
    <row r="1" spans="1:26" ht="15" customHeight="1" x14ac:dyDescent="0.35">
      <c r="A1" s="153">
        <f>instrukcja!D3</f>
        <v>0</v>
      </c>
      <c r="B1" s="153"/>
      <c r="C1" s="153"/>
      <c r="D1" s="153"/>
      <c r="E1" s="153"/>
      <c r="F1" s="153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</row>
    <row r="2" spans="1:26" ht="12.75" customHeight="1" x14ac:dyDescent="0.35">
      <c r="A2" s="153"/>
      <c r="B2" s="153"/>
      <c r="C2" s="153"/>
      <c r="D2" s="153"/>
      <c r="E2" s="153"/>
      <c r="F2" s="153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31"/>
      <c r="Z2" s="31"/>
    </row>
    <row r="3" spans="1:26" ht="20.25" customHeight="1" x14ac:dyDescent="0.35">
      <c r="A3" s="175" t="s">
        <v>34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 spans="1:26" ht="14.5" x14ac:dyDescent="0.35">
      <c r="A4" s="176" t="s">
        <v>35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spans="1:26" ht="12.75" customHeight="1" x14ac:dyDescent="0.35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 spans="1:26" ht="42" x14ac:dyDescent="0.35">
      <c r="A6" s="33" t="s">
        <v>36</v>
      </c>
      <c r="B6" s="33" t="s">
        <v>37</v>
      </c>
      <c r="C6" s="33" t="s">
        <v>38</v>
      </c>
      <c r="D6" s="33" t="s">
        <v>39</v>
      </c>
      <c r="E6" s="33" t="s">
        <v>1210</v>
      </c>
      <c r="F6" s="33" t="s">
        <v>1211</v>
      </c>
      <c r="G6" s="33">
        <v>2026</v>
      </c>
      <c r="H6" s="33">
        <v>2027</v>
      </c>
      <c r="I6" s="33">
        <v>2028</v>
      </c>
      <c r="J6" s="33">
        <v>2029</v>
      </c>
      <c r="K6" s="33">
        <v>2030</v>
      </c>
      <c r="L6" s="33">
        <v>2031</v>
      </c>
      <c r="M6" s="33">
        <v>2032</v>
      </c>
      <c r="N6" s="33">
        <v>2033</v>
      </c>
      <c r="O6" s="33">
        <v>2034</v>
      </c>
      <c r="P6" s="33">
        <v>2035</v>
      </c>
      <c r="Q6" s="33">
        <v>2036</v>
      </c>
      <c r="R6" s="33">
        <v>2037</v>
      </c>
      <c r="S6" s="33">
        <v>2038</v>
      </c>
      <c r="T6" s="33">
        <v>2039</v>
      </c>
      <c r="U6" s="33">
        <v>2040</v>
      </c>
      <c r="V6" s="33">
        <v>2041</v>
      </c>
      <c r="W6" s="33">
        <v>2042</v>
      </c>
      <c r="X6" s="33">
        <v>2043</v>
      </c>
      <c r="Y6" s="34"/>
      <c r="Z6" s="35"/>
    </row>
    <row r="7" spans="1:26" ht="12.75" customHeight="1" x14ac:dyDescent="0.35">
      <c r="A7" s="50"/>
      <c r="B7" s="50"/>
      <c r="C7" s="50"/>
      <c r="D7" s="51"/>
      <c r="E7" s="52"/>
      <c r="F7" s="52"/>
      <c r="G7" s="52"/>
      <c r="H7" s="52"/>
      <c r="I7" s="52"/>
      <c r="J7" s="52"/>
      <c r="K7" s="52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34"/>
      <c r="Z7" s="35"/>
    </row>
    <row r="8" spans="1:26" ht="12.75" customHeight="1" x14ac:dyDescent="0.35">
      <c r="A8" s="50"/>
      <c r="B8" s="50"/>
      <c r="C8" s="50"/>
      <c r="D8" s="51"/>
      <c r="E8" s="52"/>
      <c r="F8" s="52"/>
      <c r="G8" s="54"/>
      <c r="H8" s="52"/>
      <c r="I8" s="52"/>
      <c r="J8" s="52"/>
      <c r="K8" s="52"/>
      <c r="L8" s="52"/>
      <c r="M8" s="52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34"/>
      <c r="Z8" s="35"/>
    </row>
    <row r="9" spans="1:26" ht="12.75" customHeight="1" x14ac:dyDescent="0.35">
      <c r="A9" s="50"/>
      <c r="B9" s="50"/>
      <c r="C9" s="50"/>
      <c r="D9" s="51"/>
      <c r="E9" s="52"/>
      <c r="F9" s="52"/>
      <c r="G9" s="52"/>
      <c r="H9" s="52"/>
      <c r="I9" s="52"/>
      <c r="J9" s="52"/>
      <c r="K9" s="52"/>
      <c r="L9" s="52"/>
      <c r="M9" s="52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34"/>
      <c r="Z9" s="35"/>
    </row>
    <row r="10" spans="1:26" ht="12.75" customHeight="1" x14ac:dyDescent="0.35">
      <c r="A10" s="50"/>
      <c r="B10" s="50"/>
      <c r="C10" s="50"/>
      <c r="D10" s="51"/>
      <c r="E10" s="52"/>
      <c r="F10" s="52"/>
      <c r="G10" s="52"/>
      <c r="H10" s="52"/>
      <c r="I10" s="52"/>
      <c r="J10" s="52"/>
      <c r="K10" s="52"/>
      <c r="L10" s="52"/>
      <c r="M10" s="52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34"/>
      <c r="Z10" s="35"/>
    </row>
    <row r="11" spans="1:26" ht="12.75" customHeight="1" x14ac:dyDescent="0.35">
      <c r="A11" s="50"/>
      <c r="B11" s="50"/>
      <c r="C11" s="50"/>
      <c r="D11" s="51"/>
      <c r="E11" s="52"/>
      <c r="F11" s="52"/>
      <c r="G11" s="52"/>
      <c r="H11" s="52"/>
      <c r="I11" s="52"/>
      <c r="J11" s="52"/>
      <c r="K11" s="52"/>
      <c r="L11" s="52"/>
      <c r="M11" s="52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34"/>
      <c r="Z11" s="35"/>
    </row>
    <row r="12" spans="1:26" ht="12.75" customHeight="1" x14ac:dyDescent="0.35">
      <c r="A12" s="50"/>
      <c r="B12" s="50"/>
      <c r="C12" s="50"/>
      <c r="D12" s="51"/>
      <c r="E12" s="52"/>
      <c r="F12" s="52"/>
      <c r="G12" s="52"/>
      <c r="H12" s="52"/>
      <c r="I12" s="52"/>
      <c r="J12" s="52"/>
      <c r="K12" s="52"/>
      <c r="L12" s="52"/>
      <c r="M12" s="52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34"/>
      <c r="Z12" s="35"/>
    </row>
    <row r="13" spans="1:26" ht="12.75" customHeight="1" x14ac:dyDescent="0.35">
      <c r="A13" s="50"/>
      <c r="B13" s="50"/>
      <c r="C13" s="50"/>
      <c r="D13" s="51"/>
      <c r="E13" s="52"/>
      <c r="F13" s="52"/>
      <c r="G13" s="52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34"/>
      <c r="Z13" s="35"/>
    </row>
    <row r="14" spans="1:26" ht="12.75" customHeight="1" x14ac:dyDescent="0.35">
      <c r="A14" s="50"/>
      <c r="B14" s="50"/>
      <c r="C14" s="50"/>
      <c r="D14" s="51"/>
      <c r="E14" s="52"/>
      <c r="F14" s="52"/>
      <c r="G14" s="52"/>
      <c r="H14" s="52"/>
      <c r="I14" s="52"/>
      <c r="J14" s="52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34"/>
      <c r="Z14" s="35"/>
    </row>
    <row r="15" spans="1:26" ht="12.75" customHeight="1" x14ac:dyDescent="0.35">
      <c r="A15" s="50"/>
      <c r="B15" s="50"/>
      <c r="C15" s="50"/>
      <c r="D15" s="51"/>
      <c r="E15" s="52"/>
      <c r="F15" s="52"/>
      <c r="G15" s="52"/>
      <c r="H15" s="52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34"/>
      <c r="Z15" s="35"/>
    </row>
    <row r="16" spans="1:26" ht="12.75" customHeight="1" x14ac:dyDescent="0.35">
      <c r="A16" s="55"/>
      <c r="B16" s="55"/>
      <c r="C16" s="55"/>
      <c r="D16" s="51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34"/>
      <c r="Z16" s="35"/>
    </row>
    <row r="17" spans="1:26" ht="12.75" customHeight="1" x14ac:dyDescent="0.35">
      <c r="A17" s="50"/>
      <c r="B17" s="55"/>
      <c r="C17" s="55"/>
      <c r="D17" s="51"/>
      <c r="E17" s="53"/>
      <c r="F17" s="53"/>
      <c r="G17" s="52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34"/>
      <c r="Z17" s="35"/>
    </row>
    <row r="18" spans="1:26" ht="12.75" customHeight="1" x14ac:dyDescent="0.35">
      <c r="A18" s="50"/>
      <c r="B18" s="55"/>
      <c r="C18" s="55"/>
      <c r="D18" s="51"/>
      <c r="E18" s="53"/>
      <c r="F18" s="52"/>
      <c r="G18" s="52"/>
      <c r="H18" s="52"/>
      <c r="I18" s="52"/>
      <c r="J18" s="52"/>
      <c r="K18" s="52"/>
      <c r="L18" s="52"/>
      <c r="M18" s="52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34"/>
      <c r="Z18" s="35"/>
    </row>
    <row r="19" spans="1:26" ht="12.75" customHeight="1" x14ac:dyDescent="0.35">
      <c r="A19" s="50"/>
      <c r="B19" s="50"/>
      <c r="C19" s="50"/>
      <c r="D19" s="51"/>
      <c r="E19" s="53"/>
      <c r="F19" s="53"/>
      <c r="G19" s="52"/>
      <c r="H19" s="52"/>
      <c r="I19" s="52"/>
      <c r="J19" s="52"/>
      <c r="K19" s="52"/>
      <c r="L19" s="52"/>
      <c r="M19" s="52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34"/>
      <c r="Z19" s="35"/>
    </row>
    <row r="20" spans="1:26" ht="12.75" customHeight="1" x14ac:dyDescent="0.35">
      <c r="A20" s="55"/>
      <c r="B20" s="55"/>
      <c r="C20" s="55"/>
      <c r="D20" s="51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34"/>
      <c r="Z20" s="35"/>
    </row>
    <row r="21" spans="1:26" ht="12.75" customHeight="1" x14ac:dyDescent="0.35">
      <c r="A21" s="55"/>
      <c r="B21" s="55"/>
      <c r="C21" s="55"/>
      <c r="D21" s="51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34"/>
      <c r="Z21" s="35"/>
    </row>
    <row r="22" spans="1:26" ht="12.75" customHeight="1" x14ac:dyDescent="0.35">
      <c r="A22" s="55"/>
      <c r="B22" s="55"/>
      <c r="C22" s="55"/>
      <c r="D22" s="51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34"/>
      <c r="Z22" s="35"/>
    </row>
    <row r="23" spans="1:26" ht="12.75" customHeight="1" x14ac:dyDescent="0.35">
      <c r="A23" s="55"/>
      <c r="B23" s="55"/>
      <c r="C23" s="55"/>
      <c r="D23" s="51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34"/>
      <c r="Z23" s="35"/>
    </row>
    <row r="24" spans="1:26" ht="12.75" customHeight="1" x14ac:dyDescent="0.35">
      <c r="A24" s="174" t="s">
        <v>40</v>
      </c>
      <c r="B24" s="163"/>
      <c r="C24" s="163"/>
      <c r="D24" s="164"/>
      <c r="E24" s="36">
        <f t="shared" ref="E24:X24" si="0">SUM(E7:E23)</f>
        <v>0</v>
      </c>
      <c r="F24" s="36">
        <f t="shared" si="0"/>
        <v>0</v>
      </c>
      <c r="G24" s="36">
        <f t="shared" si="0"/>
        <v>0</v>
      </c>
      <c r="H24" s="36">
        <f t="shared" si="0"/>
        <v>0</v>
      </c>
      <c r="I24" s="36">
        <f t="shared" si="0"/>
        <v>0</v>
      </c>
      <c r="J24" s="36">
        <f t="shared" si="0"/>
        <v>0</v>
      </c>
      <c r="K24" s="36">
        <f t="shared" si="0"/>
        <v>0</v>
      </c>
      <c r="L24" s="36">
        <f t="shared" si="0"/>
        <v>0</v>
      </c>
      <c r="M24" s="36">
        <f t="shared" si="0"/>
        <v>0</v>
      </c>
      <c r="N24" s="36">
        <f t="shared" si="0"/>
        <v>0</v>
      </c>
      <c r="O24" s="36">
        <f t="shared" si="0"/>
        <v>0</v>
      </c>
      <c r="P24" s="36">
        <f t="shared" si="0"/>
        <v>0</v>
      </c>
      <c r="Q24" s="36">
        <f t="shared" si="0"/>
        <v>0</v>
      </c>
      <c r="R24" s="36">
        <f t="shared" si="0"/>
        <v>0</v>
      </c>
      <c r="S24" s="36">
        <f t="shared" si="0"/>
        <v>0</v>
      </c>
      <c r="T24" s="36">
        <f t="shared" si="0"/>
        <v>0</v>
      </c>
      <c r="U24" s="36">
        <f t="shared" si="0"/>
        <v>0</v>
      </c>
      <c r="V24" s="36">
        <f t="shared" si="0"/>
        <v>0</v>
      </c>
      <c r="W24" s="36">
        <f t="shared" si="0"/>
        <v>0</v>
      </c>
      <c r="X24" s="36">
        <f t="shared" si="0"/>
        <v>0</v>
      </c>
      <c r="Y24" s="34"/>
      <c r="Z24" s="35"/>
    </row>
    <row r="25" spans="1:26" ht="12.75" customHeight="1" x14ac:dyDescent="0.35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</row>
    <row r="26" spans="1:26" ht="19.5" customHeight="1" x14ac:dyDescent="0.45">
      <c r="A26" s="220" t="s">
        <v>1212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 spans="1:26" ht="12.75" customHeight="1" x14ac:dyDescent="0.35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 spans="1:26" ht="12.75" customHeight="1" x14ac:dyDescent="0.35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 spans="1:26" ht="12.75" customHeight="1" x14ac:dyDescent="0.35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26" ht="12.75" customHeight="1" x14ac:dyDescent="0.35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 spans="1:26" ht="12.75" customHeight="1" x14ac:dyDescent="0.35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26" ht="12.75" customHeight="1" x14ac:dyDescent="0.35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 spans="1:26" ht="12.75" customHeight="1" x14ac:dyDescent="0.3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ht="12.75" customHeight="1" x14ac:dyDescent="0.35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ht="12.75" customHeight="1" x14ac:dyDescent="0.35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ht="12.75" customHeight="1" x14ac:dyDescent="0.35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ht="12.75" customHeight="1" x14ac:dyDescent="0.35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 spans="1:26" ht="12.75" customHeight="1" x14ac:dyDescent="0.35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</row>
    <row r="39" spans="1:26" ht="12.75" customHeight="1" x14ac:dyDescent="0.35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</row>
    <row r="40" spans="1:26" ht="12.75" customHeight="1" x14ac:dyDescent="0.35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</row>
    <row r="41" spans="1:26" ht="12.75" customHeight="1" x14ac:dyDescent="0.35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ht="12.75" customHeight="1" x14ac:dyDescent="0.35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</row>
    <row r="43" spans="1:26" ht="12.75" customHeight="1" x14ac:dyDescent="0.35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ht="12.75" customHeight="1" x14ac:dyDescent="0.35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ht="12.75" customHeight="1" x14ac:dyDescent="0.35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 spans="1:26" ht="12.75" customHeight="1" x14ac:dyDescent="0.35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 spans="1:26" ht="12.75" customHeight="1" x14ac:dyDescent="0.3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ht="12.75" customHeight="1" x14ac:dyDescent="0.35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 spans="1:26" ht="12.75" customHeight="1" x14ac:dyDescent="0.35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 spans="1:26" ht="12.75" customHeight="1" x14ac:dyDescent="0.35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 spans="1:26" ht="12.75" customHeight="1" x14ac:dyDescent="0.35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ht="12.75" customHeight="1" x14ac:dyDescent="0.35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ht="12.75" customHeight="1" x14ac:dyDescent="0.35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ht="12.75" customHeight="1" x14ac:dyDescent="0.35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 spans="1:26" ht="12.75" customHeight="1" x14ac:dyDescent="0.35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 spans="1:26" ht="12.75" customHeight="1" x14ac:dyDescent="0.35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 spans="1:26" ht="12.75" customHeight="1" x14ac:dyDescent="0.35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 spans="1:26" ht="12.75" customHeight="1" x14ac:dyDescent="0.35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 spans="1:26" ht="12.75" customHeight="1" x14ac:dyDescent="0.35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 spans="1:26" ht="12.75" customHeight="1" x14ac:dyDescent="0.35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 spans="1:26" ht="12.75" customHeight="1" x14ac:dyDescent="0.35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 spans="1:26" ht="12.75" customHeight="1" x14ac:dyDescent="0.35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 spans="1:26" ht="12.75" customHeight="1" x14ac:dyDescent="0.3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</row>
    <row r="64" spans="1:26" ht="12.75" customHeight="1" x14ac:dyDescent="0.35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</row>
    <row r="65" spans="1:26" ht="12.75" customHeight="1" x14ac:dyDescent="0.35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 spans="1:26" ht="12.75" customHeight="1" x14ac:dyDescent="0.3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</row>
    <row r="67" spans="1:26" ht="12.75" customHeight="1" x14ac:dyDescent="0.35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</row>
    <row r="68" spans="1:26" ht="12.75" customHeight="1" x14ac:dyDescent="0.35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</row>
    <row r="69" spans="1:26" ht="12.75" customHeight="1" x14ac:dyDescent="0.35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</row>
    <row r="70" spans="1:26" ht="12.75" customHeight="1" x14ac:dyDescent="0.35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</row>
    <row r="71" spans="1:26" ht="12.75" customHeight="1" x14ac:dyDescent="0.35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</row>
    <row r="72" spans="1:26" ht="12.75" customHeight="1" x14ac:dyDescent="0.35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 spans="1:26" ht="12.75" customHeight="1" x14ac:dyDescent="0.35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</row>
    <row r="74" spans="1:26" ht="12.75" customHeight="1" x14ac:dyDescent="0.35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</row>
    <row r="75" spans="1:26" ht="12.75" customHeight="1" x14ac:dyDescent="0.35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 spans="1:26" ht="12.75" customHeight="1" x14ac:dyDescent="0.35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</row>
    <row r="77" spans="1:26" ht="12.75" customHeight="1" x14ac:dyDescent="0.35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</row>
    <row r="78" spans="1:26" ht="12.75" customHeight="1" x14ac:dyDescent="0.3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</row>
    <row r="79" spans="1:26" ht="12.75" customHeight="1" x14ac:dyDescent="0.3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</row>
    <row r="80" spans="1:26" ht="12.75" customHeight="1" x14ac:dyDescent="0.35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</row>
    <row r="81" spans="1:26" ht="12.75" customHeight="1" x14ac:dyDescent="0.35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</row>
    <row r="82" spans="1:26" ht="12.75" customHeight="1" x14ac:dyDescent="0.35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</row>
    <row r="83" spans="1:26" ht="12.75" customHeight="1" x14ac:dyDescent="0.3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</row>
    <row r="84" spans="1:26" ht="12.75" customHeight="1" x14ac:dyDescent="0.35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 spans="1:26" ht="12.75" customHeight="1" x14ac:dyDescent="0.35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 spans="1:26" ht="12.75" customHeight="1" x14ac:dyDescent="0.35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 spans="1:26" ht="12.75" customHeight="1" x14ac:dyDescent="0.35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 spans="1:26" ht="12.75" customHeight="1" x14ac:dyDescent="0.35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 spans="1:26" ht="12.75" customHeight="1" x14ac:dyDescent="0.35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 spans="1:26" ht="12.75" customHeight="1" x14ac:dyDescent="0.35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 spans="1:26" ht="12.75" customHeight="1" x14ac:dyDescent="0.35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 spans="1:26" ht="12.75" customHeight="1" x14ac:dyDescent="0.35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 spans="1:26" ht="12.75" customHeight="1" x14ac:dyDescent="0.35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 spans="1:26" ht="12.75" customHeight="1" x14ac:dyDescent="0.35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 spans="1:26" ht="12.75" customHeight="1" x14ac:dyDescent="0.35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</row>
    <row r="96" spans="1:26" ht="12.75" customHeight="1" x14ac:dyDescent="0.35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</row>
    <row r="97" spans="1:26" ht="12.75" customHeight="1" x14ac:dyDescent="0.35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</row>
    <row r="98" spans="1:26" ht="12.75" customHeight="1" x14ac:dyDescent="0.35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</row>
    <row r="99" spans="1:26" ht="12.75" customHeight="1" x14ac:dyDescent="0.35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</row>
    <row r="100" spans="1:26" ht="12.75" customHeight="1" x14ac:dyDescent="0.35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 spans="1:26" ht="12.75" customHeight="1" x14ac:dyDescent="0.35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</row>
    <row r="102" spans="1:26" ht="12.75" customHeight="1" x14ac:dyDescent="0.35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</row>
    <row r="103" spans="1:26" ht="12.75" customHeight="1" x14ac:dyDescent="0.35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</row>
    <row r="104" spans="1:26" ht="12.75" customHeight="1" x14ac:dyDescent="0.35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</row>
    <row r="105" spans="1:26" ht="12.75" customHeight="1" x14ac:dyDescent="0.35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</row>
    <row r="106" spans="1:26" ht="12.75" customHeight="1" x14ac:dyDescent="0.35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</row>
    <row r="107" spans="1:26" ht="12.75" customHeight="1" x14ac:dyDescent="0.35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</row>
    <row r="108" spans="1:26" ht="12.75" customHeight="1" x14ac:dyDescent="0.3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</row>
    <row r="109" spans="1:26" ht="12.75" customHeight="1" x14ac:dyDescent="0.35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</row>
    <row r="110" spans="1:26" ht="12.75" customHeight="1" x14ac:dyDescent="0.35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</row>
    <row r="111" spans="1:26" ht="12.75" customHeight="1" x14ac:dyDescent="0.35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</row>
    <row r="112" spans="1:26" ht="12.75" customHeight="1" x14ac:dyDescent="0.35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</row>
    <row r="113" spans="1:26" ht="12.75" customHeight="1" x14ac:dyDescent="0.3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 spans="1:26" ht="12.75" customHeight="1" x14ac:dyDescent="0.35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</row>
    <row r="115" spans="1:26" ht="12.75" customHeight="1" x14ac:dyDescent="0.35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</row>
    <row r="116" spans="1:26" ht="12.75" customHeight="1" x14ac:dyDescent="0.35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</row>
    <row r="117" spans="1:26" ht="12.75" customHeight="1" x14ac:dyDescent="0.35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</row>
    <row r="118" spans="1:26" ht="12.75" customHeight="1" x14ac:dyDescent="0.35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</row>
    <row r="119" spans="1:26" ht="12.75" customHeight="1" x14ac:dyDescent="0.35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</row>
    <row r="120" spans="1:26" ht="12.75" customHeight="1" x14ac:dyDescent="0.35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</row>
    <row r="121" spans="1:26" ht="12.75" customHeight="1" x14ac:dyDescent="0.35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</row>
    <row r="122" spans="1:26" ht="12.75" customHeight="1" x14ac:dyDescent="0.35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</row>
    <row r="123" spans="1:26" ht="12.75" customHeight="1" x14ac:dyDescent="0.35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</row>
    <row r="124" spans="1:26" ht="12.75" customHeight="1" x14ac:dyDescent="0.35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</row>
    <row r="125" spans="1:26" ht="12.75" customHeight="1" x14ac:dyDescent="0.3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 spans="1:26" ht="12.75" customHeight="1" x14ac:dyDescent="0.3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 spans="1:26" ht="12.75" customHeight="1" x14ac:dyDescent="0.35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 spans="1:26" ht="12.75" customHeight="1" x14ac:dyDescent="0.35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 spans="1:26" ht="12.75" customHeight="1" x14ac:dyDescent="0.35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 spans="1:26" ht="12.75" customHeight="1" x14ac:dyDescent="0.35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 spans="1:26" ht="12.75" customHeight="1" x14ac:dyDescent="0.35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 spans="1:26" ht="12.75" customHeight="1" x14ac:dyDescent="0.35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 spans="1:26" ht="12.75" customHeight="1" x14ac:dyDescent="0.35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 spans="1:26" ht="12.75" customHeight="1" x14ac:dyDescent="0.35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 spans="1:26" ht="12.75" customHeight="1" x14ac:dyDescent="0.35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 spans="1:26" ht="12.75" customHeight="1" x14ac:dyDescent="0.35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 spans="1:26" ht="12.75" customHeight="1" x14ac:dyDescent="0.35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 spans="1:26" ht="12.75" customHeight="1" x14ac:dyDescent="0.35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 spans="1:26" ht="12.75" customHeight="1" x14ac:dyDescent="0.35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 spans="1:26" ht="12.75" customHeight="1" x14ac:dyDescent="0.35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 spans="1:26" ht="12.75" customHeight="1" x14ac:dyDescent="0.35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 spans="1:26" ht="12.75" customHeight="1" x14ac:dyDescent="0.35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 spans="1:26" ht="12.75" customHeight="1" x14ac:dyDescent="0.35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 spans="1:26" ht="12.75" customHeight="1" x14ac:dyDescent="0.35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</row>
    <row r="145" spans="1:26" ht="12.75" customHeight="1" x14ac:dyDescent="0.35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</row>
    <row r="146" spans="1:26" ht="12.75" customHeight="1" x14ac:dyDescent="0.3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7" spans="1:26" ht="12.75" customHeight="1" x14ac:dyDescent="0.35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</row>
    <row r="148" spans="1:26" ht="12.75" customHeight="1" x14ac:dyDescent="0.35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</row>
    <row r="149" spans="1:26" ht="12.75" customHeight="1" x14ac:dyDescent="0.35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</row>
    <row r="150" spans="1:26" ht="12.75" customHeight="1" x14ac:dyDescent="0.3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 spans="1:26" ht="12.75" customHeight="1" x14ac:dyDescent="0.35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</row>
    <row r="152" spans="1:26" ht="12.75" customHeight="1" x14ac:dyDescent="0.35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</row>
    <row r="153" spans="1:26" ht="12.75" customHeight="1" x14ac:dyDescent="0.35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</row>
    <row r="154" spans="1:26" ht="12.75" customHeight="1" x14ac:dyDescent="0.35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</row>
    <row r="155" spans="1:26" ht="12.75" customHeight="1" x14ac:dyDescent="0.35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</row>
    <row r="156" spans="1:26" ht="12.75" customHeight="1" x14ac:dyDescent="0.35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 spans="1:26" ht="12.75" customHeight="1" x14ac:dyDescent="0.35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 spans="1:26" ht="12.75" customHeight="1" x14ac:dyDescent="0.35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 spans="1:26" ht="12.75" customHeight="1" x14ac:dyDescent="0.35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 spans="1:26" ht="12.75" customHeight="1" x14ac:dyDescent="0.35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 spans="1:26" ht="12.75" customHeight="1" x14ac:dyDescent="0.35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 spans="1:26" ht="12.75" customHeight="1" x14ac:dyDescent="0.35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 spans="1:26" ht="12.75" customHeight="1" x14ac:dyDescent="0.35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 spans="1:26" ht="12.75" customHeight="1" x14ac:dyDescent="0.35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 spans="1:26" ht="12.75" customHeight="1" x14ac:dyDescent="0.35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</row>
    <row r="166" spans="1:26" ht="12.75" customHeight="1" x14ac:dyDescent="0.3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</row>
    <row r="167" spans="1:26" ht="12.75" customHeight="1" x14ac:dyDescent="0.35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</row>
    <row r="168" spans="1:26" ht="12.75" customHeight="1" x14ac:dyDescent="0.35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 spans="1:26" ht="12.75" customHeight="1" x14ac:dyDescent="0.35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 spans="1:26" ht="12.75" customHeight="1" x14ac:dyDescent="0.35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 spans="1:26" ht="12.75" customHeight="1" x14ac:dyDescent="0.35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</row>
    <row r="172" spans="1:26" ht="12.75" customHeight="1" x14ac:dyDescent="0.35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</row>
    <row r="173" spans="1:26" ht="12.75" customHeight="1" x14ac:dyDescent="0.35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 spans="1:26" ht="12.75" customHeight="1" x14ac:dyDescent="0.35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</row>
    <row r="175" spans="1:26" ht="12.75" customHeight="1" x14ac:dyDescent="0.35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</row>
    <row r="176" spans="1:26" ht="12.75" customHeight="1" x14ac:dyDescent="0.35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</row>
    <row r="177" spans="1:26" ht="12.75" customHeight="1" x14ac:dyDescent="0.35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</row>
    <row r="178" spans="1:26" ht="12.75" customHeight="1" x14ac:dyDescent="0.35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</row>
    <row r="179" spans="1:26" ht="12.75" customHeight="1" x14ac:dyDescent="0.35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</row>
    <row r="180" spans="1:26" ht="12.75" customHeight="1" x14ac:dyDescent="0.35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</row>
    <row r="181" spans="1:26" ht="12.75" customHeight="1" x14ac:dyDescent="0.35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</row>
    <row r="182" spans="1:26" ht="12.75" customHeight="1" x14ac:dyDescent="0.35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</row>
    <row r="183" spans="1:26" ht="12.75" customHeight="1" x14ac:dyDescent="0.35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 spans="1:26" ht="12.75" customHeight="1" x14ac:dyDescent="0.35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 spans="1:26" ht="12.75" customHeight="1" x14ac:dyDescent="0.35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 spans="1:26" ht="12.75" customHeight="1" x14ac:dyDescent="0.3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 spans="1:26" ht="12.75" customHeight="1" x14ac:dyDescent="0.35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 spans="1:26" ht="12.75" customHeight="1" x14ac:dyDescent="0.35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</row>
    <row r="189" spans="1:26" ht="12.75" customHeight="1" x14ac:dyDescent="0.35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</row>
    <row r="190" spans="1:26" ht="12.75" customHeight="1" x14ac:dyDescent="0.35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</row>
    <row r="191" spans="1:26" ht="12.75" customHeight="1" x14ac:dyDescent="0.35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</row>
    <row r="192" spans="1:26" ht="12.75" customHeight="1" x14ac:dyDescent="0.35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</row>
    <row r="193" spans="1:26" ht="12.75" customHeight="1" x14ac:dyDescent="0.35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</row>
    <row r="194" spans="1:26" ht="12.75" customHeight="1" x14ac:dyDescent="0.35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 spans="1:26" ht="12.75" customHeight="1" x14ac:dyDescent="0.35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 spans="1:26" ht="12.75" customHeight="1" x14ac:dyDescent="0.35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</row>
    <row r="197" spans="1:26" ht="12.75" customHeight="1" x14ac:dyDescent="0.35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</row>
    <row r="198" spans="1:26" ht="12.75" customHeight="1" x14ac:dyDescent="0.35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</row>
    <row r="199" spans="1:26" ht="12.75" customHeight="1" x14ac:dyDescent="0.35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 spans="1:26" ht="12.75" customHeight="1" x14ac:dyDescent="0.35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 spans="1:26" ht="12.75" customHeight="1" x14ac:dyDescent="0.35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 spans="1:26" ht="12.75" customHeight="1" x14ac:dyDescent="0.35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 spans="1:26" ht="12.75" customHeight="1" x14ac:dyDescent="0.35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 spans="1:26" ht="12.75" customHeight="1" x14ac:dyDescent="0.35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 spans="1:26" ht="12.75" customHeight="1" x14ac:dyDescent="0.35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 spans="1:26" ht="12.75" customHeight="1" x14ac:dyDescent="0.35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</row>
    <row r="207" spans="1:26" ht="12.75" customHeight="1" x14ac:dyDescent="0.35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 spans="1:26" ht="12.75" customHeight="1" x14ac:dyDescent="0.35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</row>
    <row r="209" spans="1:26" ht="12.75" customHeight="1" x14ac:dyDescent="0.35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</row>
    <row r="210" spans="1:26" ht="12.75" customHeight="1" x14ac:dyDescent="0.35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</row>
    <row r="211" spans="1:26" ht="12.75" customHeight="1" x14ac:dyDescent="0.35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</row>
    <row r="212" spans="1:26" ht="12.75" customHeight="1" x14ac:dyDescent="0.35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</row>
    <row r="213" spans="1:26" ht="12.75" customHeight="1" x14ac:dyDescent="0.35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</row>
    <row r="214" spans="1:26" ht="12.75" customHeight="1" x14ac:dyDescent="0.35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</row>
    <row r="215" spans="1:26" ht="12.75" customHeight="1" x14ac:dyDescent="0.35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</row>
    <row r="216" spans="1:26" ht="12.75" customHeight="1" x14ac:dyDescent="0.35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 spans="1:26" ht="12.75" customHeight="1" x14ac:dyDescent="0.35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</row>
    <row r="218" spans="1:26" ht="12.75" customHeight="1" x14ac:dyDescent="0.35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</row>
    <row r="219" spans="1:26" ht="12.75" customHeight="1" x14ac:dyDescent="0.35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</row>
    <row r="220" spans="1:26" ht="12.75" customHeight="1" x14ac:dyDescent="0.35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</row>
    <row r="221" spans="1:26" ht="12.75" customHeight="1" x14ac:dyDescent="0.35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</row>
    <row r="222" spans="1:26" ht="12.75" customHeight="1" x14ac:dyDescent="0.35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</row>
    <row r="223" spans="1:26" ht="12.75" customHeight="1" x14ac:dyDescent="0.35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</row>
    <row r="224" spans="1:26" ht="12.75" customHeight="1" x14ac:dyDescent="0.35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 spans="1:26" ht="12.75" customHeight="1" x14ac:dyDescent="0.35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 spans="1:26" ht="12.75" customHeight="1" x14ac:dyDescent="0.35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</row>
    <row r="227" spans="1:26" ht="12.75" customHeight="1" x14ac:dyDescent="0.35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</row>
    <row r="228" spans="1:26" ht="12.75" customHeight="1" x14ac:dyDescent="0.35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</row>
    <row r="229" spans="1:26" ht="12.75" customHeight="1" x14ac:dyDescent="0.35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</row>
    <row r="230" spans="1:26" ht="12.75" customHeight="1" x14ac:dyDescent="0.35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</row>
    <row r="231" spans="1:26" ht="12.75" customHeight="1" x14ac:dyDescent="0.35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 spans="1:26" ht="12.75" customHeight="1" x14ac:dyDescent="0.35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</row>
    <row r="233" spans="1:26" ht="12.75" customHeight="1" x14ac:dyDescent="0.35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</row>
    <row r="234" spans="1:26" ht="12.75" customHeight="1" x14ac:dyDescent="0.35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</row>
    <row r="235" spans="1:26" ht="12.75" customHeight="1" x14ac:dyDescent="0.35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</row>
    <row r="236" spans="1:26" ht="12.75" customHeight="1" x14ac:dyDescent="0.35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 spans="1:26" ht="12.75" customHeight="1" x14ac:dyDescent="0.35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</row>
    <row r="238" spans="1:26" ht="12.75" customHeight="1" x14ac:dyDescent="0.35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</row>
    <row r="239" spans="1:26" ht="12.75" customHeight="1" x14ac:dyDescent="0.35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 spans="1:26" ht="12.75" customHeight="1" x14ac:dyDescent="0.35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 spans="1:26" ht="12.75" customHeight="1" x14ac:dyDescent="0.35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 spans="1:26" ht="12.75" customHeight="1" x14ac:dyDescent="0.35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</row>
    <row r="243" spans="1:26" ht="12.75" customHeight="1" x14ac:dyDescent="0.35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 spans="1:26" ht="12.75" customHeight="1" x14ac:dyDescent="0.35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 spans="1:26" ht="12.75" customHeight="1" x14ac:dyDescent="0.35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 spans="1:26" ht="12.75" customHeight="1" x14ac:dyDescent="0.35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</row>
    <row r="247" spans="1:26" ht="12.75" customHeight="1" x14ac:dyDescent="0.35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</row>
    <row r="248" spans="1:26" ht="12.75" customHeight="1" x14ac:dyDescent="0.35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</row>
    <row r="249" spans="1:26" ht="12.75" customHeight="1" x14ac:dyDescent="0.35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 spans="1:26" ht="12.75" customHeight="1" x14ac:dyDescent="0.35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 spans="1:26" ht="12.75" customHeight="1" x14ac:dyDescent="0.35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 spans="1:26" ht="12.75" customHeight="1" x14ac:dyDescent="0.35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 spans="1:26" ht="12.75" customHeight="1" x14ac:dyDescent="0.35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 spans="1:26" ht="12.75" customHeight="1" x14ac:dyDescent="0.35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 spans="1:26" ht="12.75" customHeight="1" x14ac:dyDescent="0.35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</row>
    <row r="256" spans="1:26" ht="12.75" customHeight="1" x14ac:dyDescent="0.35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</row>
    <row r="257" spans="1:26" ht="12.75" customHeight="1" x14ac:dyDescent="0.35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</row>
    <row r="258" spans="1:26" ht="12.75" customHeight="1" x14ac:dyDescent="0.35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 spans="1:26" ht="12.75" customHeight="1" x14ac:dyDescent="0.35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</row>
    <row r="260" spans="1:26" ht="12.75" customHeight="1" x14ac:dyDescent="0.35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</row>
    <row r="261" spans="1:26" ht="12.75" customHeight="1" x14ac:dyDescent="0.35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</row>
    <row r="262" spans="1:26" ht="12.75" customHeight="1" x14ac:dyDescent="0.35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</row>
    <row r="263" spans="1:26" ht="12.75" customHeight="1" x14ac:dyDescent="0.35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</row>
    <row r="264" spans="1:26" ht="12.75" customHeight="1" x14ac:dyDescent="0.35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</row>
    <row r="265" spans="1:26" ht="12.75" customHeight="1" x14ac:dyDescent="0.35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</row>
    <row r="266" spans="1:26" ht="12.75" customHeight="1" x14ac:dyDescent="0.35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</row>
    <row r="267" spans="1:26" ht="12.75" customHeight="1" x14ac:dyDescent="0.35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</row>
    <row r="268" spans="1:26" ht="12.75" customHeight="1" x14ac:dyDescent="0.35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</row>
    <row r="269" spans="1:26" ht="12.75" customHeight="1" x14ac:dyDescent="0.35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</row>
    <row r="270" spans="1:26" ht="12.75" customHeight="1" x14ac:dyDescent="0.35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</row>
    <row r="271" spans="1:26" ht="12.75" customHeight="1" x14ac:dyDescent="0.35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 spans="1:26" ht="12.75" customHeight="1" x14ac:dyDescent="0.35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 spans="1:26" ht="12.75" customHeight="1" x14ac:dyDescent="0.35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 spans="1:26" ht="12.75" customHeight="1" x14ac:dyDescent="0.35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</row>
    <row r="275" spans="1:26" ht="12.75" customHeight="1" x14ac:dyDescent="0.35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</row>
    <row r="276" spans="1:26" ht="12.75" customHeight="1" x14ac:dyDescent="0.35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</row>
    <row r="277" spans="1:26" ht="12.75" customHeight="1" x14ac:dyDescent="0.35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 spans="1:26" ht="12.75" customHeight="1" x14ac:dyDescent="0.35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 spans="1:26" ht="12.75" customHeight="1" x14ac:dyDescent="0.35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 spans="1:26" ht="12.75" customHeight="1" x14ac:dyDescent="0.35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 spans="1:26" ht="12.75" customHeight="1" x14ac:dyDescent="0.35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 spans="1:26" ht="12.75" customHeight="1" x14ac:dyDescent="0.35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 spans="1:26" ht="12.75" customHeight="1" x14ac:dyDescent="0.35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</row>
    <row r="284" spans="1:26" ht="12.75" customHeight="1" x14ac:dyDescent="0.35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</row>
    <row r="285" spans="1:26" ht="12.75" customHeight="1" x14ac:dyDescent="0.35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</row>
    <row r="286" spans="1:26" ht="12.75" customHeight="1" x14ac:dyDescent="0.35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</row>
    <row r="287" spans="1:26" ht="12.75" customHeight="1" x14ac:dyDescent="0.35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</row>
    <row r="288" spans="1:26" ht="12.75" customHeight="1" x14ac:dyDescent="0.35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</row>
    <row r="289" spans="1:26" ht="12.75" customHeight="1" x14ac:dyDescent="0.35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</row>
    <row r="290" spans="1:26" ht="12.75" customHeight="1" x14ac:dyDescent="0.35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</row>
    <row r="291" spans="1:26" ht="12.75" customHeight="1" x14ac:dyDescent="0.35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</row>
    <row r="292" spans="1:26" ht="12.75" customHeight="1" x14ac:dyDescent="0.35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</row>
    <row r="293" spans="1:26" ht="12.75" customHeight="1" x14ac:dyDescent="0.35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</row>
    <row r="294" spans="1:26" ht="12.75" customHeight="1" x14ac:dyDescent="0.35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</row>
    <row r="295" spans="1:26" ht="12.75" customHeight="1" x14ac:dyDescent="0.35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</row>
    <row r="296" spans="1:26" ht="12.75" customHeight="1" x14ac:dyDescent="0.35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</row>
    <row r="297" spans="1:26" ht="12.75" customHeight="1" x14ac:dyDescent="0.35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</row>
    <row r="298" spans="1:26" ht="12.75" customHeight="1" x14ac:dyDescent="0.35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</row>
    <row r="299" spans="1:26" ht="12.75" customHeight="1" x14ac:dyDescent="0.35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</row>
    <row r="300" spans="1:26" ht="12.75" customHeight="1" x14ac:dyDescent="0.35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</row>
    <row r="301" spans="1:26" ht="12.75" customHeight="1" x14ac:dyDescent="0.35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</row>
    <row r="302" spans="1:26" ht="12.75" customHeight="1" x14ac:dyDescent="0.35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</row>
    <row r="303" spans="1:26" ht="12.75" customHeight="1" x14ac:dyDescent="0.35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</row>
    <row r="304" spans="1:26" ht="12.75" customHeight="1" x14ac:dyDescent="0.35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</row>
    <row r="305" spans="1:26" ht="12.75" customHeight="1" x14ac:dyDescent="0.35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</row>
    <row r="306" spans="1:26" ht="12.75" customHeight="1" x14ac:dyDescent="0.35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</row>
    <row r="307" spans="1:26" ht="12.75" customHeight="1" x14ac:dyDescent="0.35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</row>
    <row r="308" spans="1:26" ht="12.75" customHeight="1" x14ac:dyDescent="0.35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</row>
    <row r="309" spans="1:26" ht="12.75" customHeight="1" x14ac:dyDescent="0.35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</row>
    <row r="310" spans="1:26" ht="12.75" customHeight="1" x14ac:dyDescent="0.35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</row>
    <row r="311" spans="1:26" ht="12.75" customHeight="1" x14ac:dyDescent="0.35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</row>
    <row r="312" spans="1:26" ht="12.75" customHeight="1" x14ac:dyDescent="0.35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</row>
    <row r="313" spans="1:26" ht="12.75" customHeight="1" x14ac:dyDescent="0.35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</row>
    <row r="314" spans="1:26" ht="12.75" customHeight="1" x14ac:dyDescent="0.35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</row>
    <row r="315" spans="1:26" ht="12.75" customHeight="1" x14ac:dyDescent="0.35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</row>
    <row r="316" spans="1:26" ht="12.75" customHeight="1" x14ac:dyDescent="0.35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</row>
    <row r="317" spans="1:26" ht="12.75" customHeight="1" x14ac:dyDescent="0.35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</row>
    <row r="318" spans="1:26" ht="12.75" customHeight="1" x14ac:dyDescent="0.35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</row>
    <row r="319" spans="1:26" ht="12.75" customHeight="1" x14ac:dyDescent="0.35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</row>
    <row r="320" spans="1:26" ht="12.75" customHeight="1" x14ac:dyDescent="0.35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</row>
    <row r="321" spans="1:26" ht="12.75" customHeight="1" x14ac:dyDescent="0.35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</row>
    <row r="322" spans="1:26" ht="12.75" customHeight="1" x14ac:dyDescent="0.35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</row>
    <row r="323" spans="1:26" ht="12.75" customHeight="1" x14ac:dyDescent="0.35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</row>
    <row r="324" spans="1:26" ht="12.75" customHeight="1" x14ac:dyDescent="0.35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</row>
    <row r="325" spans="1:26" ht="12.75" customHeight="1" x14ac:dyDescent="0.35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</row>
    <row r="326" spans="1:26" ht="12.75" customHeight="1" x14ac:dyDescent="0.3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</row>
    <row r="327" spans="1:26" ht="12.75" customHeight="1" x14ac:dyDescent="0.35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</row>
    <row r="328" spans="1:26" ht="12.75" customHeight="1" x14ac:dyDescent="0.35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</row>
    <row r="329" spans="1:26" ht="12.75" customHeight="1" x14ac:dyDescent="0.35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</row>
    <row r="330" spans="1:26" ht="12.75" customHeight="1" x14ac:dyDescent="0.35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</row>
    <row r="331" spans="1:26" ht="12.75" customHeight="1" x14ac:dyDescent="0.35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</row>
    <row r="332" spans="1:26" ht="12.75" customHeight="1" x14ac:dyDescent="0.35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</row>
    <row r="333" spans="1:26" ht="12.75" customHeight="1" x14ac:dyDescent="0.35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</row>
    <row r="334" spans="1:26" ht="12.75" customHeight="1" x14ac:dyDescent="0.35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</row>
    <row r="335" spans="1:26" ht="12.75" customHeight="1" x14ac:dyDescent="0.35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</row>
    <row r="336" spans="1:26" ht="12.75" customHeight="1" x14ac:dyDescent="0.35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</row>
    <row r="337" spans="1:26" ht="12.75" customHeight="1" x14ac:dyDescent="0.35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</row>
    <row r="338" spans="1:26" ht="12.75" customHeight="1" x14ac:dyDescent="0.35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</row>
    <row r="339" spans="1:26" ht="12.75" customHeight="1" x14ac:dyDescent="0.35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</row>
    <row r="340" spans="1:26" ht="12.75" customHeight="1" x14ac:dyDescent="0.35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</row>
    <row r="341" spans="1:26" ht="12.75" customHeight="1" x14ac:dyDescent="0.35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</row>
    <row r="342" spans="1:26" ht="12.75" customHeight="1" x14ac:dyDescent="0.35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</row>
    <row r="343" spans="1:26" ht="12.75" customHeight="1" x14ac:dyDescent="0.35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</row>
    <row r="344" spans="1:26" ht="12.75" customHeight="1" x14ac:dyDescent="0.35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</row>
    <row r="345" spans="1:26" ht="12.75" customHeight="1" x14ac:dyDescent="0.3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</row>
    <row r="346" spans="1:26" ht="12.75" customHeight="1" x14ac:dyDescent="0.35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</row>
    <row r="347" spans="1:26" ht="12.75" customHeight="1" x14ac:dyDescent="0.35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</row>
    <row r="348" spans="1:26" ht="12.75" customHeight="1" x14ac:dyDescent="0.35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</row>
    <row r="349" spans="1:26" ht="12.75" customHeight="1" x14ac:dyDescent="0.35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</row>
    <row r="350" spans="1:26" ht="12.75" customHeight="1" x14ac:dyDescent="0.35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</row>
    <row r="351" spans="1:26" ht="12.75" customHeight="1" x14ac:dyDescent="0.35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</row>
    <row r="352" spans="1:26" ht="12.75" customHeight="1" x14ac:dyDescent="0.35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</row>
    <row r="353" spans="1:26" ht="12.75" customHeight="1" x14ac:dyDescent="0.35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</row>
    <row r="354" spans="1:26" ht="12.75" customHeight="1" x14ac:dyDescent="0.35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</row>
    <row r="355" spans="1:26" ht="12.75" customHeight="1" x14ac:dyDescent="0.35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</row>
    <row r="356" spans="1:26" ht="12.75" customHeight="1" x14ac:dyDescent="0.35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</row>
    <row r="357" spans="1:26" ht="12.75" customHeight="1" x14ac:dyDescent="0.35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</row>
    <row r="358" spans="1:26" ht="12.75" customHeight="1" x14ac:dyDescent="0.35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</row>
    <row r="359" spans="1:26" ht="12.75" customHeight="1" x14ac:dyDescent="0.35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</row>
    <row r="360" spans="1:26" ht="12.75" customHeight="1" x14ac:dyDescent="0.35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</row>
    <row r="361" spans="1:26" ht="12.75" customHeight="1" x14ac:dyDescent="0.35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</row>
    <row r="362" spans="1:26" ht="12.75" customHeight="1" x14ac:dyDescent="0.35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</row>
    <row r="363" spans="1:26" ht="12.75" customHeight="1" x14ac:dyDescent="0.35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</row>
    <row r="364" spans="1:26" ht="12.75" customHeight="1" x14ac:dyDescent="0.35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</row>
    <row r="365" spans="1:26" ht="12.75" customHeight="1" x14ac:dyDescent="0.35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</row>
    <row r="366" spans="1:26" ht="12.75" customHeight="1" x14ac:dyDescent="0.35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</row>
    <row r="367" spans="1:26" ht="12.75" customHeight="1" x14ac:dyDescent="0.35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</row>
    <row r="368" spans="1:26" ht="12.75" customHeight="1" x14ac:dyDescent="0.35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</row>
    <row r="369" spans="1:26" ht="12.75" customHeight="1" x14ac:dyDescent="0.35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</row>
    <row r="370" spans="1:26" ht="12.75" customHeight="1" x14ac:dyDescent="0.35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</row>
    <row r="371" spans="1:26" ht="12.75" customHeight="1" x14ac:dyDescent="0.35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</row>
    <row r="372" spans="1:26" ht="12.75" customHeight="1" x14ac:dyDescent="0.35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</row>
    <row r="373" spans="1:26" ht="12.75" customHeight="1" x14ac:dyDescent="0.35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</row>
    <row r="374" spans="1:26" ht="12.75" customHeight="1" x14ac:dyDescent="0.35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</row>
    <row r="375" spans="1:26" ht="12.75" customHeight="1" x14ac:dyDescent="0.35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</row>
    <row r="376" spans="1:26" ht="12.75" customHeight="1" x14ac:dyDescent="0.35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</row>
    <row r="377" spans="1:26" ht="12.75" customHeight="1" x14ac:dyDescent="0.35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</row>
    <row r="378" spans="1:26" ht="12.75" customHeight="1" x14ac:dyDescent="0.35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</row>
    <row r="379" spans="1:26" ht="12.75" customHeight="1" x14ac:dyDescent="0.35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</row>
    <row r="380" spans="1:26" ht="12.75" customHeight="1" x14ac:dyDescent="0.35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</row>
    <row r="381" spans="1:26" ht="12.75" customHeight="1" x14ac:dyDescent="0.35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</row>
    <row r="382" spans="1:26" ht="12.75" customHeight="1" x14ac:dyDescent="0.35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</row>
    <row r="383" spans="1:26" ht="12.75" customHeight="1" x14ac:dyDescent="0.35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</row>
    <row r="384" spans="1:26" ht="12.75" customHeight="1" x14ac:dyDescent="0.35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</row>
    <row r="385" spans="1:26" ht="12.75" customHeight="1" x14ac:dyDescent="0.35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</row>
    <row r="386" spans="1:26" ht="12.75" customHeight="1" x14ac:dyDescent="0.35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</row>
    <row r="387" spans="1:26" ht="12.75" customHeight="1" x14ac:dyDescent="0.35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</row>
    <row r="388" spans="1:26" ht="12.75" customHeight="1" x14ac:dyDescent="0.35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</row>
    <row r="389" spans="1:26" ht="12.75" customHeight="1" x14ac:dyDescent="0.35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</row>
    <row r="390" spans="1:26" ht="12.75" customHeight="1" x14ac:dyDescent="0.35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</row>
    <row r="391" spans="1:26" ht="12.75" customHeight="1" x14ac:dyDescent="0.35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</row>
    <row r="392" spans="1:26" ht="12.75" customHeight="1" x14ac:dyDescent="0.35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</row>
    <row r="393" spans="1:26" ht="12.75" customHeight="1" x14ac:dyDescent="0.35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</row>
    <row r="394" spans="1:26" ht="12.75" customHeight="1" x14ac:dyDescent="0.35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</row>
    <row r="395" spans="1:26" ht="12.75" customHeight="1" x14ac:dyDescent="0.35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</row>
    <row r="396" spans="1:26" ht="12.75" customHeight="1" x14ac:dyDescent="0.35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</row>
    <row r="397" spans="1:26" ht="12.75" customHeight="1" x14ac:dyDescent="0.35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</row>
    <row r="398" spans="1:26" ht="12.75" customHeight="1" x14ac:dyDescent="0.35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</row>
    <row r="399" spans="1:26" ht="12.75" customHeight="1" x14ac:dyDescent="0.35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</row>
    <row r="400" spans="1:26" ht="12.75" customHeight="1" x14ac:dyDescent="0.35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</row>
    <row r="401" spans="1:26" ht="12.75" customHeight="1" x14ac:dyDescent="0.35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</row>
    <row r="402" spans="1:26" ht="12.75" customHeight="1" x14ac:dyDescent="0.35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</row>
    <row r="403" spans="1:26" ht="12.75" customHeight="1" x14ac:dyDescent="0.35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</row>
    <row r="404" spans="1:26" ht="12.75" customHeight="1" x14ac:dyDescent="0.35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</row>
    <row r="405" spans="1:26" ht="12.75" customHeight="1" x14ac:dyDescent="0.35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</row>
    <row r="406" spans="1:26" ht="12.75" customHeight="1" x14ac:dyDescent="0.35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</row>
    <row r="407" spans="1:26" ht="12.75" customHeight="1" x14ac:dyDescent="0.35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</row>
    <row r="408" spans="1:26" ht="12.75" customHeight="1" x14ac:dyDescent="0.35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</row>
    <row r="409" spans="1:26" ht="12.75" customHeight="1" x14ac:dyDescent="0.35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</row>
    <row r="410" spans="1:26" ht="12.75" customHeight="1" x14ac:dyDescent="0.35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</row>
    <row r="411" spans="1:26" ht="12.75" customHeight="1" x14ac:dyDescent="0.35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</row>
    <row r="412" spans="1:26" ht="12.75" customHeight="1" x14ac:dyDescent="0.35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</row>
    <row r="413" spans="1:26" ht="12.75" customHeight="1" x14ac:dyDescent="0.35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</row>
    <row r="414" spans="1:26" ht="12.75" customHeight="1" x14ac:dyDescent="0.35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</row>
    <row r="415" spans="1:26" ht="12.75" customHeight="1" x14ac:dyDescent="0.35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</row>
    <row r="416" spans="1:26" ht="12.75" customHeight="1" x14ac:dyDescent="0.35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 spans="1:26" ht="12.75" customHeight="1" x14ac:dyDescent="0.35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 spans="1:26" ht="12.75" customHeight="1" x14ac:dyDescent="0.35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 spans="1:26" ht="12.75" customHeight="1" x14ac:dyDescent="0.35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 spans="1:26" ht="12.75" customHeight="1" x14ac:dyDescent="0.35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 spans="1:26" ht="12.75" customHeight="1" x14ac:dyDescent="0.3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 spans="1:26" ht="12.75" customHeight="1" x14ac:dyDescent="0.35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 spans="1:26" ht="12.75" customHeight="1" x14ac:dyDescent="0.35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 spans="1:26" ht="12.75" customHeight="1" x14ac:dyDescent="0.35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 spans="1:26" ht="12.75" customHeight="1" x14ac:dyDescent="0.35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 spans="1:26" ht="12.75" customHeight="1" x14ac:dyDescent="0.35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</row>
    <row r="427" spans="1:26" ht="12.75" customHeight="1" x14ac:dyDescent="0.35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</row>
    <row r="428" spans="1:26" ht="12.75" customHeight="1" x14ac:dyDescent="0.35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</row>
    <row r="429" spans="1:26" ht="12.75" customHeight="1" x14ac:dyDescent="0.35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</row>
    <row r="430" spans="1:26" ht="12.75" customHeight="1" x14ac:dyDescent="0.35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</row>
    <row r="431" spans="1:26" ht="12.75" customHeight="1" x14ac:dyDescent="0.35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</row>
    <row r="432" spans="1:26" ht="12.75" customHeight="1" x14ac:dyDescent="0.35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</row>
    <row r="433" spans="1:26" ht="12.75" customHeight="1" x14ac:dyDescent="0.35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</row>
    <row r="434" spans="1:26" ht="12.75" customHeight="1" x14ac:dyDescent="0.35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</row>
    <row r="435" spans="1:26" ht="12.75" customHeight="1" x14ac:dyDescent="0.35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</row>
    <row r="436" spans="1:26" ht="12.75" customHeight="1" x14ac:dyDescent="0.35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</row>
    <row r="437" spans="1:26" ht="12.75" customHeight="1" x14ac:dyDescent="0.35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</row>
    <row r="438" spans="1:26" ht="12.75" customHeight="1" x14ac:dyDescent="0.35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</row>
    <row r="439" spans="1:26" ht="12.75" customHeight="1" x14ac:dyDescent="0.35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</row>
    <row r="440" spans="1:26" ht="12.75" customHeight="1" x14ac:dyDescent="0.35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</row>
    <row r="441" spans="1:26" ht="12.75" customHeight="1" x14ac:dyDescent="0.3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</row>
    <row r="442" spans="1:26" ht="12.75" customHeight="1" x14ac:dyDescent="0.3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</row>
    <row r="443" spans="1:26" ht="12.75" customHeight="1" x14ac:dyDescent="0.35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</row>
    <row r="444" spans="1:26" ht="12.75" customHeight="1" x14ac:dyDescent="0.35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</row>
    <row r="445" spans="1:26" ht="12.75" customHeight="1" x14ac:dyDescent="0.35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</row>
    <row r="446" spans="1:26" ht="12.75" customHeight="1" x14ac:dyDescent="0.35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</row>
    <row r="447" spans="1:26" ht="12.75" customHeight="1" x14ac:dyDescent="0.35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</row>
    <row r="448" spans="1:26" ht="12.75" customHeight="1" x14ac:dyDescent="0.35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</row>
    <row r="449" spans="1:26" ht="12.75" customHeight="1" x14ac:dyDescent="0.35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</row>
    <row r="450" spans="1:26" ht="12.75" customHeight="1" x14ac:dyDescent="0.35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</row>
    <row r="451" spans="1:26" ht="12.75" customHeight="1" x14ac:dyDescent="0.35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</row>
    <row r="452" spans="1:26" ht="12.75" customHeight="1" x14ac:dyDescent="0.35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</row>
    <row r="453" spans="1:26" ht="12.75" customHeight="1" x14ac:dyDescent="0.35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</row>
    <row r="454" spans="1:26" ht="12.75" customHeight="1" x14ac:dyDescent="0.35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</row>
    <row r="455" spans="1:26" ht="12.75" customHeight="1" x14ac:dyDescent="0.35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</row>
    <row r="456" spans="1:26" ht="12.75" customHeight="1" x14ac:dyDescent="0.35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</row>
    <row r="457" spans="1:26" ht="12.75" customHeight="1" x14ac:dyDescent="0.35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</row>
    <row r="458" spans="1:26" ht="12.75" customHeight="1" x14ac:dyDescent="0.35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</row>
    <row r="459" spans="1:26" ht="12.75" customHeight="1" x14ac:dyDescent="0.35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</row>
    <row r="460" spans="1:26" ht="12.75" customHeight="1" x14ac:dyDescent="0.35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</row>
    <row r="461" spans="1:26" ht="12.75" customHeight="1" x14ac:dyDescent="0.35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</row>
    <row r="462" spans="1:26" ht="12.75" customHeight="1" x14ac:dyDescent="0.35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</row>
    <row r="463" spans="1:26" ht="12.75" customHeight="1" x14ac:dyDescent="0.3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</row>
    <row r="464" spans="1:26" ht="12.75" customHeight="1" x14ac:dyDescent="0.35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</row>
    <row r="465" spans="1:26" ht="12.75" customHeight="1" x14ac:dyDescent="0.35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</row>
    <row r="466" spans="1:26" ht="12.75" customHeight="1" x14ac:dyDescent="0.35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</row>
    <row r="467" spans="1:26" ht="12.75" customHeight="1" x14ac:dyDescent="0.35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</row>
    <row r="468" spans="1:26" ht="12.75" customHeight="1" x14ac:dyDescent="0.35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 spans="1:26" ht="12.75" customHeight="1" x14ac:dyDescent="0.35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</row>
    <row r="470" spans="1:26" ht="12.75" customHeight="1" x14ac:dyDescent="0.35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</row>
    <row r="471" spans="1:26" ht="12.75" customHeight="1" x14ac:dyDescent="0.35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</row>
    <row r="472" spans="1:26" ht="12.75" customHeight="1" x14ac:dyDescent="0.35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</row>
    <row r="473" spans="1:26" ht="12.75" customHeight="1" x14ac:dyDescent="0.35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</row>
    <row r="474" spans="1:26" ht="12.75" customHeight="1" x14ac:dyDescent="0.35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</row>
    <row r="475" spans="1:26" ht="12.75" customHeight="1" x14ac:dyDescent="0.35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</row>
    <row r="476" spans="1:26" ht="12.75" customHeight="1" x14ac:dyDescent="0.35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</row>
    <row r="477" spans="1:26" ht="12.75" customHeight="1" x14ac:dyDescent="0.35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</row>
    <row r="478" spans="1:26" ht="12.75" customHeight="1" x14ac:dyDescent="0.35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</row>
    <row r="479" spans="1:26" ht="12.75" customHeight="1" x14ac:dyDescent="0.35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</row>
    <row r="480" spans="1:26" ht="12.75" customHeight="1" x14ac:dyDescent="0.35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</row>
    <row r="481" spans="1:26" ht="12.75" customHeight="1" x14ac:dyDescent="0.35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</row>
    <row r="482" spans="1:26" ht="12.75" customHeight="1" x14ac:dyDescent="0.35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</row>
    <row r="483" spans="1:26" ht="12.75" customHeight="1" x14ac:dyDescent="0.35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</row>
    <row r="484" spans="1:26" ht="12.75" customHeight="1" x14ac:dyDescent="0.3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</row>
    <row r="485" spans="1:26" ht="12.75" customHeight="1" x14ac:dyDescent="0.35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</row>
    <row r="486" spans="1:26" ht="12.75" customHeight="1" x14ac:dyDescent="0.35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</row>
    <row r="487" spans="1:26" ht="12.75" customHeight="1" x14ac:dyDescent="0.35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</row>
    <row r="488" spans="1:26" ht="12.75" customHeight="1" x14ac:dyDescent="0.35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</row>
    <row r="489" spans="1:26" ht="12.75" customHeight="1" x14ac:dyDescent="0.35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</row>
    <row r="490" spans="1:26" ht="12.75" customHeight="1" x14ac:dyDescent="0.35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</row>
    <row r="491" spans="1:26" ht="12.75" customHeight="1" x14ac:dyDescent="0.35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</row>
    <row r="492" spans="1:26" ht="12.75" customHeight="1" x14ac:dyDescent="0.35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</row>
    <row r="493" spans="1:26" ht="12.75" customHeight="1" x14ac:dyDescent="0.35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</row>
    <row r="494" spans="1:26" ht="12.75" customHeight="1" x14ac:dyDescent="0.35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</row>
    <row r="495" spans="1:26" ht="12.75" customHeight="1" x14ac:dyDescent="0.35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</row>
    <row r="496" spans="1:26" ht="12.75" customHeight="1" x14ac:dyDescent="0.35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</row>
    <row r="497" spans="1:26" ht="12.75" customHeight="1" x14ac:dyDescent="0.35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</row>
    <row r="498" spans="1:26" ht="12.75" customHeight="1" x14ac:dyDescent="0.35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</row>
    <row r="499" spans="1:26" ht="12.75" customHeight="1" x14ac:dyDescent="0.35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</row>
    <row r="500" spans="1:26" ht="12.75" customHeight="1" x14ac:dyDescent="0.35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</row>
    <row r="501" spans="1:26" ht="12.75" customHeight="1" x14ac:dyDescent="0.35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</row>
    <row r="502" spans="1:26" ht="12.75" customHeight="1" x14ac:dyDescent="0.35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</row>
    <row r="503" spans="1:26" ht="12.75" customHeight="1" x14ac:dyDescent="0.35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</row>
    <row r="504" spans="1:26" ht="12.75" customHeight="1" x14ac:dyDescent="0.35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</row>
    <row r="505" spans="1:26" ht="12.75" customHeight="1" x14ac:dyDescent="0.35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</row>
    <row r="506" spans="1:26" ht="12.75" customHeight="1" x14ac:dyDescent="0.35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</row>
    <row r="507" spans="1:26" ht="12.75" customHeight="1" x14ac:dyDescent="0.35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</row>
    <row r="508" spans="1:26" ht="12.75" customHeight="1" x14ac:dyDescent="0.35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</row>
    <row r="509" spans="1:26" ht="12.75" customHeight="1" x14ac:dyDescent="0.35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</row>
    <row r="510" spans="1:26" ht="12.75" customHeight="1" x14ac:dyDescent="0.35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</row>
    <row r="511" spans="1:26" ht="12.75" customHeight="1" x14ac:dyDescent="0.35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</row>
    <row r="512" spans="1:26" ht="12.75" customHeight="1" x14ac:dyDescent="0.35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</row>
    <row r="513" spans="1:26" ht="12.75" customHeight="1" x14ac:dyDescent="0.35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</row>
    <row r="514" spans="1:26" ht="12.75" customHeight="1" x14ac:dyDescent="0.35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</row>
    <row r="515" spans="1:26" ht="12.75" customHeight="1" x14ac:dyDescent="0.35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</row>
    <row r="516" spans="1:26" ht="12.75" customHeight="1" x14ac:dyDescent="0.35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</row>
    <row r="517" spans="1:26" ht="12.75" customHeight="1" x14ac:dyDescent="0.35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</row>
    <row r="518" spans="1:26" ht="12.75" customHeight="1" x14ac:dyDescent="0.35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</row>
    <row r="519" spans="1:26" ht="12.75" customHeight="1" x14ac:dyDescent="0.35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</row>
    <row r="520" spans="1:26" ht="12.75" customHeight="1" x14ac:dyDescent="0.35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</row>
    <row r="521" spans="1:26" ht="12.75" customHeight="1" x14ac:dyDescent="0.35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</row>
    <row r="522" spans="1:26" ht="12.75" customHeight="1" x14ac:dyDescent="0.35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</row>
    <row r="523" spans="1:26" ht="12.75" customHeight="1" x14ac:dyDescent="0.35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</row>
    <row r="524" spans="1:26" ht="12.75" customHeight="1" x14ac:dyDescent="0.35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</row>
    <row r="525" spans="1:26" ht="12.75" customHeight="1" x14ac:dyDescent="0.35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</row>
    <row r="526" spans="1:26" ht="12.75" customHeight="1" x14ac:dyDescent="0.35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</row>
    <row r="527" spans="1:26" ht="12.75" customHeight="1" x14ac:dyDescent="0.35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</row>
    <row r="528" spans="1:26" ht="12.75" customHeight="1" x14ac:dyDescent="0.35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</row>
    <row r="529" spans="1:26" ht="12.75" customHeight="1" x14ac:dyDescent="0.35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</row>
    <row r="530" spans="1:26" ht="12.75" customHeight="1" x14ac:dyDescent="0.35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</row>
    <row r="531" spans="1:26" ht="12.75" customHeight="1" x14ac:dyDescent="0.35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</row>
    <row r="532" spans="1:26" ht="12.75" customHeight="1" x14ac:dyDescent="0.35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</row>
    <row r="533" spans="1:26" ht="12.75" customHeight="1" x14ac:dyDescent="0.35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</row>
    <row r="534" spans="1:26" ht="12.75" customHeight="1" x14ac:dyDescent="0.35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</row>
    <row r="535" spans="1:26" ht="12.75" customHeight="1" x14ac:dyDescent="0.35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</row>
    <row r="536" spans="1:26" ht="12.75" customHeight="1" x14ac:dyDescent="0.35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</row>
    <row r="537" spans="1:26" ht="12.75" customHeight="1" x14ac:dyDescent="0.35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</row>
    <row r="538" spans="1:26" ht="12.75" customHeight="1" x14ac:dyDescent="0.35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</row>
    <row r="539" spans="1:26" ht="12.75" customHeight="1" x14ac:dyDescent="0.35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</row>
    <row r="540" spans="1:26" ht="12.75" customHeight="1" x14ac:dyDescent="0.35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</row>
    <row r="541" spans="1:26" ht="12.75" customHeight="1" x14ac:dyDescent="0.35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</row>
    <row r="542" spans="1:26" ht="12.75" customHeight="1" x14ac:dyDescent="0.35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</row>
    <row r="543" spans="1:26" ht="12.75" customHeight="1" x14ac:dyDescent="0.35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</row>
    <row r="544" spans="1:26" ht="12.75" customHeight="1" x14ac:dyDescent="0.35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</row>
    <row r="545" spans="1:26" ht="12.75" customHeight="1" x14ac:dyDescent="0.35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</row>
    <row r="546" spans="1:26" ht="12.75" customHeight="1" x14ac:dyDescent="0.35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</row>
    <row r="547" spans="1:26" ht="12.75" customHeight="1" x14ac:dyDescent="0.35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</row>
    <row r="548" spans="1:26" ht="12.75" customHeight="1" x14ac:dyDescent="0.35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</row>
    <row r="549" spans="1:26" ht="12.75" customHeight="1" x14ac:dyDescent="0.35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</row>
    <row r="550" spans="1:26" ht="12.75" customHeight="1" x14ac:dyDescent="0.35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</row>
    <row r="551" spans="1:26" ht="12.75" customHeight="1" x14ac:dyDescent="0.35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</row>
    <row r="552" spans="1:26" ht="12.75" customHeight="1" x14ac:dyDescent="0.35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</row>
    <row r="553" spans="1:26" ht="12.75" customHeight="1" x14ac:dyDescent="0.35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</row>
    <row r="554" spans="1:26" ht="12.75" customHeight="1" x14ac:dyDescent="0.35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</row>
    <row r="555" spans="1:26" ht="12.75" customHeight="1" x14ac:dyDescent="0.35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</row>
    <row r="556" spans="1:26" ht="12.75" customHeight="1" x14ac:dyDescent="0.35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</row>
    <row r="557" spans="1:26" ht="12.75" customHeight="1" x14ac:dyDescent="0.35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</row>
    <row r="558" spans="1:26" ht="12.75" customHeight="1" x14ac:dyDescent="0.35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</row>
    <row r="559" spans="1:26" ht="12.75" customHeight="1" x14ac:dyDescent="0.35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</row>
    <row r="560" spans="1:26" ht="12.75" customHeight="1" x14ac:dyDescent="0.35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</row>
    <row r="561" spans="1:26" ht="12.75" customHeight="1" x14ac:dyDescent="0.35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</row>
    <row r="562" spans="1:26" ht="12.75" customHeight="1" x14ac:dyDescent="0.35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</row>
    <row r="563" spans="1:26" ht="12.75" customHeight="1" x14ac:dyDescent="0.35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</row>
    <row r="564" spans="1:26" ht="12.75" customHeight="1" x14ac:dyDescent="0.35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</row>
    <row r="565" spans="1:26" ht="12.75" customHeight="1" x14ac:dyDescent="0.35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</row>
    <row r="566" spans="1:26" ht="12.75" customHeight="1" x14ac:dyDescent="0.35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</row>
    <row r="567" spans="1:26" ht="12.75" customHeight="1" x14ac:dyDescent="0.35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</row>
    <row r="568" spans="1:26" ht="12.75" customHeight="1" x14ac:dyDescent="0.35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</row>
    <row r="569" spans="1:26" ht="12.75" customHeight="1" x14ac:dyDescent="0.35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</row>
    <row r="570" spans="1:26" ht="12.75" customHeight="1" x14ac:dyDescent="0.35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</row>
    <row r="571" spans="1:26" ht="12.75" customHeight="1" x14ac:dyDescent="0.35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</row>
    <row r="572" spans="1:26" ht="12.75" customHeight="1" x14ac:dyDescent="0.35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</row>
    <row r="573" spans="1:26" ht="12.75" customHeight="1" x14ac:dyDescent="0.35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</row>
    <row r="574" spans="1:26" ht="12.75" customHeight="1" x14ac:dyDescent="0.35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</row>
    <row r="575" spans="1:26" ht="12.75" customHeight="1" x14ac:dyDescent="0.35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</row>
    <row r="576" spans="1:26" ht="12.75" customHeight="1" x14ac:dyDescent="0.35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</row>
    <row r="577" spans="1:26" ht="12.75" customHeight="1" x14ac:dyDescent="0.35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</row>
    <row r="578" spans="1:26" ht="12.75" customHeight="1" x14ac:dyDescent="0.35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</row>
    <row r="579" spans="1:26" ht="12.75" customHeight="1" x14ac:dyDescent="0.35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</row>
    <row r="580" spans="1:26" ht="12.75" customHeight="1" x14ac:dyDescent="0.35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</row>
    <row r="581" spans="1:26" ht="12.75" customHeight="1" x14ac:dyDescent="0.35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</row>
    <row r="582" spans="1:26" ht="12.75" customHeight="1" x14ac:dyDescent="0.35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</row>
    <row r="583" spans="1:26" ht="12.75" customHeight="1" x14ac:dyDescent="0.35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</row>
    <row r="584" spans="1:26" ht="12.75" customHeight="1" x14ac:dyDescent="0.35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</row>
    <row r="585" spans="1:26" ht="12.75" customHeight="1" x14ac:dyDescent="0.35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</row>
    <row r="586" spans="1:26" ht="12.75" customHeight="1" x14ac:dyDescent="0.35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</row>
    <row r="587" spans="1:26" ht="12.75" customHeight="1" x14ac:dyDescent="0.35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</row>
    <row r="588" spans="1:26" ht="12.75" customHeight="1" x14ac:dyDescent="0.35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</row>
    <row r="589" spans="1:26" ht="12.75" customHeight="1" x14ac:dyDescent="0.35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</row>
    <row r="590" spans="1:26" ht="12.75" customHeight="1" x14ac:dyDescent="0.35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</row>
    <row r="591" spans="1:26" ht="12.75" customHeight="1" x14ac:dyDescent="0.35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</row>
    <row r="592" spans="1:26" ht="12.75" customHeight="1" x14ac:dyDescent="0.35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</row>
    <row r="593" spans="1:26" ht="12.75" customHeight="1" x14ac:dyDescent="0.35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</row>
    <row r="594" spans="1:26" ht="12.75" customHeight="1" x14ac:dyDescent="0.35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</row>
    <row r="595" spans="1:26" ht="12.75" customHeight="1" x14ac:dyDescent="0.35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</row>
    <row r="596" spans="1:26" ht="12.75" customHeight="1" x14ac:dyDescent="0.35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</row>
    <row r="597" spans="1:26" ht="12.75" customHeight="1" x14ac:dyDescent="0.35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</row>
    <row r="598" spans="1:26" ht="12.75" customHeight="1" x14ac:dyDescent="0.35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</row>
    <row r="599" spans="1:26" ht="12.75" customHeight="1" x14ac:dyDescent="0.35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</row>
    <row r="600" spans="1:26" ht="12.75" customHeight="1" x14ac:dyDescent="0.35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</row>
    <row r="601" spans="1:26" ht="12.75" customHeight="1" x14ac:dyDescent="0.35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</row>
    <row r="602" spans="1:26" ht="12.75" customHeight="1" x14ac:dyDescent="0.35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</row>
    <row r="603" spans="1:26" ht="12.75" customHeight="1" x14ac:dyDescent="0.35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</row>
    <row r="604" spans="1:26" ht="12.75" customHeight="1" x14ac:dyDescent="0.35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</row>
    <row r="605" spans="1:26" ht="12.75" customHeight="1" x14ac:dyDescent="0.35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</row>
    <row r="606" spans="1:26" ht="12.75" customHeight="1" x14ac:dyDescent="0.35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</row>
    <row r="607" spans="1:26" ht="12.75" customHeight="1" x14ac:dyDescent="0.35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</row>
    <row r="608" spans="1:26" ht="12.75" customHeight="1" x14ac:dyDescent="0.35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</row>
    <row r="609" spans="1:26" ht="12.75" customHeight="1" x14ac:dyDescent="0.35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</row>
    <row r="610" spans="1:26" ht="12.75" customHeight="1" x14ac:dyDescent="0.35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</row>
    <row r="611" spans="1:26" ht="12.75" customHeight="1" x14ac:dyDescent="0.35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</row>
    <row r="612" spans="1:26" ht="12.75" customHeight="1" x14ac:dyDescent="0.35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</row>
    <row r="613" spans="1:26" ht="12.75" customHeight="1" x14ac:dyDescent="0.35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</row>
    <row r="614" spans="1:26" ht="12.75" customHeight="1" x14ac:dyDescent="0.35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</row>
    <row r="615" spans="1:26" ht="12.75" customHeight="1" x14ac:dyDescent="0.35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</row>
    <row r="616" spans="1:26" ht="12.75" customHeight="1" x14ac:dyDescent="0.35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</row>
    <row r="617" spans="1:26" ht="12.75" customHeight="1" x14ac:dyDescent="0.35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</row>
    <row r="618" spans="1:26" ht="12.75" customHeight="1" x14ac:dyDescent="0.35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</row>
    <row r="619" spans="1:26" ht="12.75" customHeight="1" x14ac:dyDescent="0.35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</row>
    <row r="620" spans="1:26" ht="12.75" customHeight="1" x14ac:dyDescent="0.35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</row>
    <row r="621" spans="1:26" ht="12.75" customHeight="1" x14ac:dyDescent="0.35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</row>
    <row r="622" spans="1:26" ht="12.75" customHeight="1" x14ac:dyDescent="0.35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</row>
    <row r="623" spans="1:26" ht="12.75" customHeight="1" x14ac:dyDescent="0.35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</row>
    <row r="624" spans="1:26" ht="12.75" customHeight="1" x14ac:dyDescent="0.35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</row>
    <row r="625" spans="1:26" ht="12.75" customHeight="1" x14ac:dyDescent="0.35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</row>
    <row r="626" spans="1:26" ht="12.75" customHeight="1" x14ac:dyDescent="0.35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</row>
    <row r="627" spans="1:26" ht="12.75" customHeight="1" x14ac:dyDescent="0.35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</row>
    <row r="628" spans="1:26" ht="12.75" customHeight="1" x14ac:dyDescent="0.35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</row>
    <row r="629" spans="1:26" ht="12.75" customHeight="1" x14ac:dyDescent="0.35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</row>
    <row r="630" spans="1:26" ht="12.75" customHeight="1" x14ac:dyDescent="0.35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</row>
    <row r="631" spans="1:26" ht="12.75" customHeight="1" x14ac:dyDescent="0.35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</row>
    <row r="632" spans="1:26" ht="12.75" customHeight="1" x14ac:dyDescent="0.35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</row>
    <row r="633" spans="1:26" ht="12.75" customHeight="1" x14ac:dyDescent="0.35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</row>
    <row r="634" spans="1:26" ht="12.75" customHeight="1" x14ac:dyDescent="0.35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</row>
    <row r="635" spans="1:26" ht="12.75" customHeight="1" x14ac:dyDescent="0.35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</row>
    <row r="636" spans="1:26" ht="12.75" customHeight="1" x14ac:dyDescent="0.35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</row>
    <row r="637" spans="1:26" ht="12.75" customHeight="1" x14ac:dyDescent="0.35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</row>
    <row r="638" spans="1:26" ht="12.75" customHeight="1" x14ac:dyDescent="0.35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</row>
    <row r="639" spans="1:26" ht="12.75" customHeight="1" x14ac:dyDescent="0.35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</row>
    <row r="640" spans="1:26" ht="12.75" customHeight="1" x14ac:dyDescent="0.35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</row>
    <row r="641" spans="1:26" ht="12.75" customHeight="1" x14ac:dyDescent="0.35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</row>
    <row r="642" spans="1:26" ht="12.75" customHeight="1" x14ac:dyDescent="0.35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</row>
    <row r="643" spans="1:26" ht="12.75" customHeight="1" x14ac:dyDescent="0.35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</row>
    <row r="644" spans="1:26" ht="12.75" customHeight="1" x14ac:dyDescent="0.35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</row>
    <row r="645" spans="1:26" ht="12.75" customHeight="1" x14ac:dyDescent="0.35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</row>
    <row r="646" spans="1:26" ht="12.75" customHeight="1" x14ac:dyDescent="0.35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</row>
    <row r="647" spans="1:26" ht="12.75" customHeight="1" x14ac:dyDescent="0.35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</row>
    <row r="648" spans="1:26" ht="12.75" customHeight="1" x14ac:dyDescent="0.35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</row>
    <row r="649" spans="1:26" ht="12.75" customHeight="1" x14ac:dyDescent="0.35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</row>
    <row r="650" spans="1:26" ht="12.75" customHeight="1" x14ac:dyDescent="0.35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</row>
    <row r="651" spans="1:26" ht="12.75" customHeight="1" x14ac:dyDescent="0.35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</row>
    <row r="652" spans="1:26" ht="12.75" customHeight="1" x14ac:dyDescent="0.35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</row>
    <row r="653" spans="1:26" ht="12.75" customHeight="1" x14ac:dyDescent="0.35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</row>
    <row r="654" spans="1:26" ht="12.75" customHeight="1" x14ac:dyDescent="0.35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</row>
    <row r="655" spans="1:26" ht="12.75" customHeight="1" x14ac:dyDescent="0.35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</row>
    <row r="656" spans="1:26" ht="12.75" customHeight="1" x14ac:dyDescent="0.35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</row>
    <row r="657" spans="1:26" ht="12.75" customHeight="1" x14ac:dyDescent="0.35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</row>
    <row r="658" spans="1:26" ht="12.75" customHeight="1" x14ac:dyDescent="0.35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</row>
    <row r="659" spans="1:26" ht="12.75" customHeight="1" x14ac:dyDescent="0.35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</row>
    <row r="660" spans="1:26" ht="12.75" customHeight="1" x14ac:dyDescent="0.35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</row>
    <row r="661" spans="1:26" ht="12.75" customHeight="1" x14ac:dyDescent="0.35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</row>
    <row r="662" spans="1:26" ht="12.75" customHeight="1" x14ac:dyDescent="0.35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</row>
    <row r="663" spans="1:26" ht="12.75" customHeight="1" x14ac:dyDescent="0.35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</row>
    <row r="664" spans="1:26" ht="12.75" customHeight="1" x14ac:dyDescent="0.35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</row>
    <row r="665" spans="1:26" ht="12.75" customHeight="1" x14ac:dyDescent="0.35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</row>
    <row r="666" spans="1:26" ht="12.75" customHeight="1" x14ac:dyDescent="0.35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</row>
    <row r="667" spans="1:26" ht="12.75" customHeight="1" x14ac:dyDescent="0.35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</row>
    <row r="668" spans="1:26" ht="12.75" customHeight="1" x14ac:dyDescent="0.35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</row>
    <row r="669" spans="1:26" ht="12.75" customHeight="1" x14ac:dyDescent="0.35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</row>
    <row r="670" spans="1:26" ht="12.75" customHeight="1" x14ac:dyDescent="0.35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</row>
    <row r="671" spans="1:26" ht="12.75" customHeight="1" x14ac:dyDescent="0.35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</row>
    <row r="672" spans="1:26" ht="12.75" customHeight="1" x14ac:dyDescent="0.35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</row>
    <row r="673" spans="1:26" ht="12.75" customHeight="1" x14ac:dyDescent="0.35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</row>
    <row r="674" spans="1:26" ht="12.75" customHeight="1" x14ac:dyDescent="0.35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</row>
    <row r="675" spans="1:26" ht="12.75" customHeight="1" x14ac:dyDescent="0.35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</row>
    <row r="676" spans="1:26" ht="12.75" customHeight="1" x14ac:dyDescent="0.35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</row>
    <row r="677" spans="1:26" ht="12.75" customHeight="1" x14ac:dyDescent="0.35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</row>
    <row r="678" spans="1:26" ht="12.75" customHeight="1" x14ac:dyDescent="0.35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</row>
    <row r="679" spans="1:26" ht="12.75" customHeight="1" x14ac:dyDescent="0.35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</row>
    <row r="680" spans="1:26" ht="12.75" customHeight="1" x14ac:dyDescent="0.35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</row>
    <row r="681" spans="1:26" ht="12.75" customHeight="1" x14ac:dyDescent="0.35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</row>
    <row r="682" spans="1:26" ht="12.75" customHeight="1" x14ac:dyDescent="0.35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</row>
    <row r="683" spans="1:26" ht="12.75" customHeight="1" x14ac:dyDescent="0.35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</row>
    <row r="684" spans="1:26" ht="12.75" customHeight="1" x14ac:dyDescent="0.35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</row>
    <row r="685" spans="1:26" ht="12.75" customHeight="1" x14ac:dyDescent="0.35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</row>
    <row r="686" spans="1:26" ht="12.75" customHeight="1" x14ac:dyDescent="0.35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</row>
    <row r="687" spans="1:26" ht="12.75" customHeight="1" x14ac:dyDescent="0.35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</row>
    <row r="688" spans="1:26" ht="12.75" customHeight="1" x14ac:dyDescent="0.35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</row>
    <row r="689" spans="1:26" ht="12.75" customHeight="1" x14ac:dyDescent="0.35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</row>
    <row r="690" spans="1:26" ht="12.75" customHeight="1" x14ac:dyDescent="0.35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</row>
    <row r="691" spans="1:26" ht="12.75" customHeight="1" x14ac:dyDescent="0.35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</row>
    <row r="692" spans="1:26" ht="12.75" customHeight="1" x14ac:dyDescent="0.35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</row>
    <row r="693" spans="1:26" ht="12.75" customHeight="1" x14ac:dyDescent="0.35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</row>
    <row r="694" spans="1:26" ht="12.75" customHeight="1" x14ac:dyDescent="0.35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</row>
    <row r="695" spans="1:26" ht="12.75" customHeight="1" x14ac:dyDescent="0.35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</row>
    <row r="696" spans="1:26" ht="12.75" customHeight="1" x14ac:dyDescent="0.35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</row>
    <row r="697" spans="1:26" ht="12.75" customHeight="1" x14ac:dyDescent="0.35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</row>
    <row r="698" spans="1:26" ht="12.75" customHeight="1" x14ac:dyDescent="0.35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</row>
    <row r="699" spans="1:26" ht="12.75" customHeight="1" x14ac:dyDescent="0.35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</row>
    <row r="700" spans="1:26" ht="12.75" customHeight="1" x14ac:dyDescent="0.35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</row>
    <row r="701" spans="1:26" ht="12.75" customHeight="1" x14ac:dyDescent="0.35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</row>
    <row r="702" spans="1:26" ht="12.75" customHeight="1" x14ac:dyDescent="0.35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</row>
    <row r="703" spans="1:26" ht="12.75" customHeight="1" x14ac:dyDescent="0.35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</row>
    <row r="704" spans="1:26" ht="12.75" customHeight="1" x14ac:dyDescent="0.35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</row>
    <row r="705" spans="1:26" ht="12.75" customHeight="1" x14ac:dyDescent="0.35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</row>
    <row r="706" spans="1:26" ht="12.75" customHeight="1" x14ac:dyDescent="0.35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</row>
    <row r="707" spans="1:26" ht="12.75" customHeight="1" x14ac:dyDescent="0.35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</row>
    <row r="708" spans="1:26" ht="12.75" customHeight="1" x14ac:dyDescent="0.35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</row>
    <row r="709" spans="1:26" ht="12.75" customHeight="1" x14ac:dyDescent="0.35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</row>
    <row r="710" spans="1:26" ht="12.75" customHeight="1" x14ac:dyDescent="0.35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</row>
    <row r="711" spans="1:26" ht="12.75" customHeight="1" x14ac:dyDescent="0.35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</row>
    <row r="712" spans="1:26" ht="12.75" customHeight="1" x14ac:dyDescent="0.35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</row>
    <row r="713" spans="1:26" ht="12.75" customHeight="1" x14ac:dyDescent="0.35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</row>
    <row r="714" spans="1:26" ht="12.75" customHeight="1" x14ac:dyDescent="0.35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</row>
    <row r="715" spans="1:26" ht="12.75" customHeight="1" x14ac:dyDescent="0.35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</row>
    <row r="716" spans="1:26" ht="12.75" customHeight="1" x14ac:dyDescent="0.35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</row>
    <row r="717" spans="1:26" ht="12.75" customHeight="1" x14ac:dyDescent="0.35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</row>
    <row r="718" spans="1:26" ht="12.75" customHeight="1" x14ac:dyDescent="0.35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</row>
    <row r="719" spans="1:26" ht="12.75" customHeight="1" x14ac:dyDescent="0.35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</row>
    <row r="720" spans="1:26" ht="12.75" customHeight="1" x14ac:dyDescent="0.35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</row>
    <row r="721" spans="1:26" ht="12.75" customHeight="1" x14ac:dyDescent="0.35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</row>
    <row r="722" spans="1:26" ht="12.75" customHeight="1" x14ac:dyDescent="0.35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</row>
    <row r="723" spans="1:26" ht="12.75" customHeight="1" x14ac:dyDescent="0.35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</row>
    <row r="724" spans="1:26" ht="12.75" customHeight="1" x14ac:dyDescent="0.35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</row>
    <row r="725" spans="1:26" ht="12.75" customHeight="1" x14ac:dyDescent="0.35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</row>
    <row r="726" spans="1:26" ht="12.75" customHeight="1" x14ac:dyDescent="0.35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</row>
    <row r="727" spans="1:26" ht="12.75" customHeight="1" x14ac:dyDescent="0.35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</row>
    <row r="728" spans="1:26" ht="12.75" customHeight="1" x14ac:dyDescent="0.35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</row>
    <row r="729" spans="1:26" ht="12.75" customHeight="1" x14ac:dyDescent="0.35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</row>
    <row r="730" spans="1:26" ht="12.75" customHeight="1" x14ac:dyDescent="0.35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</row>
    <row r="731" spans="1:26" ht="12.75" customHeight="1" x14ac:dyDescent="0.35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</row>
    <row r="732" spans="1:26" ht="12.75" customHeight="1" x14ac:dyDescent="0.35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</row>
    <row r="733" spans="1:26" ht="12.75" customHeight="1" x14ac:dyDescent="0.35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</row>
    <row r="734" spans="1:26" ht="12.75" customHeight="1" x14ac:dyDescent="0.35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</row>
    <row r="735" spans="1:26" ht="12.75" customHeight="1" x14ac:dyDescent="0.35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</row>
    <row r="736" spans="1:26" ht="12.75" customHeight="1" x14ac:dyDescent="0.35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</row>
    <row r="737" spans="1:26" ht="12.75" customHeight="1" x14ac:dyDescent="0.35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</row>
    <row r="738" spans="1:26" ht="12.75" customHeight="1" x14ac:dyDescent="0.35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</row>
    <row r="739" spans="1:26" ht="12.75" customHeight="1" x14ac:dyDescent="0.35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</row>
    <row r="740" spans="1:26" ht="12.75" customHeight="1" x14ac:dyDescent="0.35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</row>
    <row r="741" spans="1:26" ht="12.75" customHeight="1" x14ac:dyDescent="0.35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</row>
    <row r="742" spans="1:26" ht="12.75" customHeight="1" x14ac:dyDescent="0.35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</row>
    <row r="743" spans="1:26" ht="12.75" customHeight="1" x14ac:dyDescent="0.35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</row>
    <row r="744" spans="1:26" ht="12.75" customHeight="1" x14ac:dyDescent="0.35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</row>
    <row r="745" spans="1:26" ht="12.75" customHeight="1" x14ac:dyDescent="0.35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</row>
    <row r="746" spans="1:26" ht="12.75" customHeight="1" x14ac:dyDescent="0.35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</row>
    <row r="747" spans="1:26" ht="12.75" customHeight="1" x14ac:dyDescent="0.35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</row>
    <row r="748" spans="1:26" ht="12.75" customHeight="1" x14ac:dyDescent="0.35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</row>
    <row r="749" spans="1:26" ht="12.75" customHeight="1" x14ac:dyDescent="0.35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</row>
    <row r="750" spans="1:26" ht="12.75" customHeight="1" x14ac:dyDescent="0.35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</row>
    <row r="751" spans="1:26" ht="12.75" customHeight="1" x14ac:dyDescent="0.35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</row>
    <row r="752" spans="1:26" ht="12.75" customHeight="1" x14ac:dyDescent="0.35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</row>
    <row r="753" spans="1:26" ht="12.75" customHeight="1" x14ac:dyDescent="0.35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</row>
    <row r="754" spans="1:26" ht="12.75" customHeight="1" x14ac:dyDescent="0.35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</row>
    <row r="755" spans="1:26" ht="12.75" customHeight="1" x14ac:dyDescent="0.35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</row>
    <row r="756" spans="1:26" ht="12.75" customHeight="1" x14ac:dyDescent="0.35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</row>
    <row r="757" spans="1:26" ht="12.75" customHeight="1" x14ac:dyDescent="0.35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</row>
    <row r="758" spans="1:26" ht="12.75" customHeight="1" x14ac:dyDescent="0.35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</row>
    <row r="759" spans="1:26" ht="12.75" customHeight="1" x14ac:dyDescent="0.35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</row>
    <row r="760" spans="1:26" ht="12.75" customHeight="1" x14ac:dyDescent="0.35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</row>
    <row r="761" spans="1:26" ht="12.75" customHeight="1" x14ac:dyDescent="0.35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</row>
    <row r="762" spans="1:26" ht="12.75" customHeight="1" x14ac:dyDescent="0.35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</row>
    <row r="763" spans="1:26" ht="12.75" customHeight="1" x14ac:dyDescent="0.35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</row>
    <row r="764" spans="1:26" ht="12.75" customHeight="1" x14ac:dyDescent="0.35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</row>
    <row r="765" spans="1:26" ht="12.75" customHeight="1" x14ac:dyDescent="0.35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</row>
    <row r="766" spans="1:26" ht="12.75" customHeight="1" x14ac:dyDescent="0.35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</row>
    <row r="767" spans="1:26" ht="12.75" customHeight="1" x14ac:dyDescent="0.35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</row>
    <row r="768" spans="1:26" ht="12.75" customHeight="1" x14ac:dyDescent="0.35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</row>
    <row r="769" spans="1:26" ht="12.75" customHeight="1" x14ac:dyDescent="0.35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</row>
    <row r="770" spans="1:26" ht="12.75" customHeight="1" x14ac:dyDescent="0.35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</row>
    <row r="771" spans="1:26" ht="12.75" customHeight="1" x14ac:dyDescent="0.35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</row>
    <row r="772" spans="1:26" ht="12.75" customHeight="1" x14ac:dyDescent="0.35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</row>
    <row r="773" spans="1:26" ht="12.75" customHeight="1" x14ac:dyDescent="0.35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</row>
    <row r="774" spans="1:26" ht="12.75" customHeight="1" x14ac:dyDescent="0.35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</row>
    <row r="775" spans="1:26" ht="12.75" customHeight="1" x14ac:dyDescent="0.35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</row>
    <row r="776" spans="1:26" ht="12.75" customHeight="1" x14ac:dyDescent="0.35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</row>
    <row r="777" spans="1:26" ht="12.75" customHeight="1" x14ac:dyDescent="0.35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</row>
    <row r="778" spans="1:26" ht="12.75" customHeight="1" x14ac:dyDescent="0.35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</row>
    <row r="779" spans="1:26" ht="12.75" customHeight="1" x14ac:dyDescent="0.35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</row>
    <row r="780" spans="1:26" ht="12.75" customHeight="1" x14ac:dyDescent="0.35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</row>
    <row r="781" spans="1:26" ht="12.75" customHeight="1" x14ac:dyDescent="0.35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</row>
    <row r="782" spans="1:26" ht="12.75" customHeight="1" x14ac:dyDescent="0.35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</row>
    <row r="783" spans="1:26" ht="12.75" customHeight="1" x14ac:dyDescent="0.35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</row>
    <row r="784" spans="1:26" ht="12.75" customHeight="1" x14ac:dyDescent="0.35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</row>
    <row r="785" spans="1:26" ht="12.75" customHeight="1" x14ac:dyDescent="0.35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</row>
    <row r="786" spans="1:26" ht="12.75" customHeight="1" x14ac:dyDescent="0.35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</row>
    <row r="787" spans="1:26" ht="12.75" customHeight="1" x14ac:dyDescent="0.35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</row>
    <row r="788" spans="1:26" ht="12.75" customHeight="1" x14ac:dyDescent="0.35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</row>
    <row r="789" spans="1:26" ht="12.75" customHeight="1" x14ac:dyDescent="0.35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</row>
    <row r="790" spans="1:26" ht="12.75" customHeight="1" x14ac:dyDescent="0.35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</row>
    <row r="791" spans="1:26" ht="12.75" customHeight="1" x14ac:dyDescent="0.35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</row>
    <row r="792" spans="1:26" ht="12.75" customHeight="1" x14ac:dyDescent="0.35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</row>
    <row r="793" spans="1:26" ht="12.75" customHeight="1" x14ac:dyDescent="0.35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</row>
    <row r="794" spans="1:26" ht="12.75" customHeight="1" x14ac:dyDescent="0.35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</row>
    <row r="795" spans="1:26" ht="12.75" customHeight="1" x14ac:dyDescent="0.35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</row>
    <row r="796" spans="1:26" ht="12.75" customHeight="1" x14ac:dyDescent="0.35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</row>
    <row r="797" spans="1:26" ht="12.75" customHeight="1" x14ac:dyDescent="0.35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</row>
    <row r="798" spans="1:26" ht="12.75" customHeight="1" x14ac:dyDescent="0.35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</row>
    <row r="799" spans="1:26" ht="12.75" customHeight="1" x14ac:dyDescent="0.35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</row>
    <row r="800" spans="1:26" ht="12.75" customHeight="1" x14ac:dyDescent="0.35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</row>
    <row r="801" spans="1:26" ht="12.75" customHeight="1" x14ac:dyDescent="0.35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</row>
    <row r="802" spans="1:26" ht="12.75" customHeight="1" x14ac:dyDescent="0.35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</row>
    <row r="803" spans="1:26" ht="12.75" customHeight="1" x14ac:dyDescent="0.35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</row>
    <row r="804" spans="1:26" ht="12.75" customHeight="1" x14ac:dyDescent="0.35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</row>
    <row r="805" spans="1:26" ht="12.75" customHeight="1" x14ac:dyDescent="0.35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</row>
    <row r="806" spans="1:26" ht="12.75" customHeight="1" x14ac:dyDescent="0.35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</row>
    <row r="807" spans="1:26" ht="12.75" customHeight="1" x14ac:dyDescent="0.35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</row>
    <row r="808" spans="1:26" ht="12.75" customHeight="1" x14ac:dyDescent="0.35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</row>
    <row r="809" spans="1:26" ht="12.75" customHeight="1" x14ac:dyDescent="0.35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</row>
    <row r="810" spans="1:26" ht="12.75" customHeight="1" x14ac:dyDescent="0.35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</row>
    <row r="811" spans="1:26" ht="12.75" customHeight="1" x14ac:dyDescent="0.35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</row>
    <row r="812" spans="1:26" ht="12.75" customHeight="1" x14ac:dyDescent="0.35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</row>
    <row r="813" spans="1:26" ht="12.75" customHeight="1" x14ac:dyDescent="0.35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</row>
    <row r="814" spans="1:26" ht="12.75" customHeight="1" x14ac:dyDescent="0.35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</row>
    <row r="815" spans="1:26" ht="12.75" customHeight="1" x14ac:dyDescent="0.35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</row>
    <row r="816" spans="1:26" ht="12.75" customHeight="1" x14ac:dyDescent="0.35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</row>
    <row r="817" spans="1:26" ht="12.75" customHeight="1" x14ac:dyDescent="0.35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</row>
    <row r="818" spans="1:26" ht="12.75" customHeight="1" x14ac:dyDescent="0.35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</row>
    <row r="819" spans="1:26" ht="12.75" customHeight="1" x14ac:dyDescent="0.35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</row>
    <row r="820" spans="1:26" ht="12.75" customHeight="1" x14ac:dyDescent="0.35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</row>
    <row r="821" spans="1:26" ht="12.75" customHeight="1" x14ac:dyDescent="0.35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</row>
    <row r="822" spans="1:26" ht="12.75" customHeight="1" x14ac:dyDescent="0.35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</row>
    <row r="823" spans="1:26" ht="12.75" customHeight="1" x14ac:dyDescent="0.35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</row>
    <row r="824" spans="1:26" ht="12.75" customHeight="1" x14ac:dyDescent="0.35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</row>
    <row r="825" spans="1:26" ht="12.75" customHeight="1" x14ac:dyDescent="0.35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</row>
    <row r="826" spans="1:26" ht="12.75" customHeight="1" x14ac:dyDescent="0.35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</row>
    <row r="827" spans="1:26" ht="12.75" customHeight="1" x14ac:dyDescent="0.35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</row>
    <row r="828" spans="1:26" ht="12.75" customHeight="1" x14ac:dyDescent="0.35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</row>
    <row r="829" spans="1:26" ht="12.75" customHeight="1" x14ac:dyDescent="0.35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</row>
    <row r="830" spans="1:26" ht="12.75" customHeight="1" x14ac:dyDescent="0.35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</row>
    <row r="831" spans="1:26" ht="12.75" customHeight="1" x14ac:dyDescent="0.35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</row>
    <row r="832" spans="1:26" ht="12.75" customHeight="1" x14ac:dyDescent="0.35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</row>
    <row r="833" spans="1:26" ht="12.75" customHeight="1" x14ac:dyDescent="0.35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</row>
    <row r="834" spans="1:26" ht="12.75" customHeight="1" x14ac:dyDescent="0.35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</row>
    <row r="835" spans="1:26" ht="12.75" customHeight="1" x14ac:dyDescent="0.35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</row>
    <row r="836" spans="1:26" ht="12.75" customHeight="1" x14ac:dyDescent="0.35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</row>
    <row r="837" spans="1:26" ht="12.75" customHeight="1" x14ac:dyDescent="0.35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</row>
    <row r="838" spans="1:26" ht="12.75" customHeight="1" x14ac:dyDescent="0.35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</row>
    <row r="839" spans="1:26" ht="12.75" customHeight="1" x14ac:dyDescent="0.35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</row>
    <row r="840" spans="1:26" ht="12.75" customHeight="1" x14ac:dyDescent="0.35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</row>
    <row r="841" spans="1:26" ht="12.75" customHeight="1" x14ac:dyDescent="0.35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</row>
    <row r="842" spans="1:26" ht="12.75" customHeight="1" x14ac:dyDescent="0.35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</row>
    <row r="843" spans="1:26" ht="12.75" customHeight="1" x14ac:dyDescent="0.35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</row>
    <row r="844" spans="1:26" ht="12.75" customHeight="1" x14ac:dyDescent="0.35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</row>
    <row r="845" spans="1:26" ht="12.75" customHeight="1" x14ac:dyDescent="0.35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</row>
    <row r="846" spans="1:26" ht="12.75" customHeight="1" x14ac:dyDescent="0.35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</row>
    <row r="847" spans="1:26" ht="12.75" customHeight="1" x14ac:dyDescent="0.35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</row>
    <row r="848" spans="1:26" ht="12.75" customHeight="1" x14ac:dyDescent="0.35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</row>
    <row r="849" spans="1:26" ht="12.75" customHeight="1" x14ac:dyDescent="0.35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</row>
    <row r="850" spans="1:26" ht="12.75" customHeight="1" x14ac:dyDescent="0.35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</row>
    <row r="851" spans="1:26" ht="12.75" customHeight="1" x14ac:dyDescent="0.35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</row>
    <row r="852" spans="1:26" ht="12.75" customHeight="1" x14ac:dyDescent="0.35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</row>
    <row r="853" spans="1:26" ht="12.75" customHeight="1" x14ac:dyDescent="0.35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</row>
    <row r="854" spans="1:26" ht="12.75" customHeight="1" x14ac:dyDescent="0.35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</row>
    <row r="855" spans="1:26" ht="12.75" customHeight="1" x14ac:dyDescent="0.35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</row>
    <row r="856" spans="1:26" ht="12.75" customHeight="1" x14ac:dyDescent="0.35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</row>
    <row r="857" spans="1:26" ht="12.75" customHeight="1" x14ac:dyDescent="0.35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</row>
    <row r="858" spans="1:26" ht="12.75" customHeight="1" x14ac:dyDescent="0.35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</row>
    <row r="859" spans="1:26" ht="12.75" customHeight="1" x14ac:dyDescent="0.35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</row>
    <row r="860" spans="1:26" ht="12.75" customHeight="1" x14ac:dyDescent="0.35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</row>
    <row r="861" spans="1:26" ht="12.75" customHeight="1" x14ac:dyDescent="0.35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</row>
    <row r="862" spans="1:26" ht="12.75" customHeight="1" x14ac:dyDescent="0.35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</row>
    <row r="863" spans="1:26" ht="12.75" customHeight="1" x14ac:dyDescent="0.35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</row>
    <row r="864" spans="1:26" ht="12.75" customHeight="1" x14ac:dyDescent="0.35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</row>
    <row r="865" spans="1:26" ht="12.75" customHeight="1" x14ac:dyDescent="0.35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</row>
    <row r="866" spans="1:26" ht="12.75" customHeight="1" x14ac:dyDescent="0.35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</row>
    <row r="867" spans="1:26" ht="12.75" customHeight="1" x14ac:dyDescent="0.35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</row>
    <row r="868" spans="1:26" ht="12.75" customHeight="1" x14ac:dyDescent="0.35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</row>
    <row r="869" spans="1:26" ht="12.75" customHeight="1" x14ac:dyDescent="0.35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</row>
    <row r="870" spans="1:26" ht="12.75" customHeight="1" x14ac:dyDescent="0.35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</row>
    <row r="871" spans="1:26" ht="12.75" customHeight="1" x14ac:dyDescent="0.35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</row>
    <row r="872" spans="1:26" ht="12.75" customHeight="1" x14ac:dyDescent="0.35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</row>
    <row r="873" spans="1:26" ht="12.75" customHeight="1" x14ac:dyDescent="0.35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</row>
    <row r="874" spans="1:26" ht="12.75" customHeight="1" x14ac:dyDescent="0.35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</row>
    <row r="875" spans="1:26" ht="12.75" customHeight="1" x14ac:dyDescent="0.35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</row>
    <row r="876" spans="1:26" ht="12.75" customHeight="1" x14ac:dyDescent="0.35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</row>
    <row r="877" spans="1:26" ht="12.75" customHeight="1" x14ac:dyDescent="0.35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</row>
    <row r="878" spans="1:26" ht="12.75" customHeight="1" x14ac:dyDescent="0.35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</row>
    <row r="879" spans="1:26" ht="12.75" customHeight="1" x14ac:dyDescent="0.35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</row>
    <row r="880" spans="1:26" ht="12.75" customHeight="1" x14ac:dyDescent="0.35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</row>
    <row r="881" spans="1:26" ht="12.75" customHeight="1" x14ac:dyDescent="0.35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</row>
    <row r="882" spans="1:26" ht="12.75" customHeight="1" x14ac:dyDescent="0.35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</row>
    <row r="883" spans="1:26" ht="12.75" customHeight="1" x14ac:dyDescent="0.35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</row>
    <row r="884" spans="1:26" ht="12.75" customHeight="1" x14ac:dyDescent="0.35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</row>
    <row r="885" spans="1:26" ht="12.75" customHeight="1" x14ac:dyDescent="0.35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</row>
    <row r="886" spans="1:26" ht="12.75" customHeight="1" x14ac:dyDescent="0.35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</row>
    <row r="887" spans="1:26" ht="12.75" customHeight="1" x14ac:dyDescent="0.35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</row>
    <row r="888" spans="1:26" ht="12.75" customHeight="1" x14ac:dyDescent="0.35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</row>
    <row r="889" spans="1:26" ht="12.75" customHeight="1" x14ac:dyDescent="0.35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</row>
    <row r="890" spans="1:26" ht="12.75" customHeight="1" x14ac:dyDescent="0.35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</row>
    <row r="891" spans="1:26" ht="12.75" customHeight="1" x14ac:dyDescent="0.35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</row>
    <row r="892" spans="1:26" ht="12.75" customHeight="1" x14ac:dyDescent="0.35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</row>
    <row r="893" spans="1:26" ht="12.75" customHeight="1" x14ac:dyDescent="0.35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</row>
    <row r="894" spans="1:26" ht="12.75" customHeight="1" x14ac:dyDescent="0.35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</row>
    <row r="895" spans="1:26" ht="12.75" customHeight="1" x14ac:dyDescent="0.35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</row>
    <row r="896" spans="1:26" ht="12.75" customHeight="1" x14ac:dyDescent="0.35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</row>
    <row r="897" spans="1:26" ht="12.75" customHeight="1" x14ac:dyDescent="0.35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</row>
    <row r="898" spans="1:26" ht="12.75" customHeight="1" x14ac:dyDescent="0.35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</row>
    <row r="899" spans="1:26" ht="12.75" customHeight="1" x14ac:dyDescent="0.35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</row>
    <row r="900" spans="1:26" ht="12.75" customHeight="1" x14ac:dyDescent="0.35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</row>
    <row r="901" spans="1:26" ht="12.75" customHeight="1" x14ac:dyDescent="0.35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</row>
    <row r="902" spans="1:26" ht="12.75" customHeight="1" x14ac:dyDescent="0.35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</row>
    <row r="903" spans="1:26" ht="12.75" customHeight="1" x14ac:dyDescent="0.35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</row>
    <row r="904" spans="1:26" ht="12.75" customHeight="1" x14ac:dyDescent="0.35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</row>
    <row r="905" spans="1:26" ht="12.75" customHeight="1" x14ac:dyDescent="0.35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</row>
    <row r="906" spans="1:26" ht="12.75" customHeight="1" x14ac:dyDescent="0.35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</row>
    <row r="907" spans="1:26" ht="12.75" customHeight="1" x14ac:dyDescent="0.35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</row>
    <row r="908" spans="1:26" ht="12.75" customHeight="1" x14ac:dyDescent="0.35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</row>
    <row r="909" spans="1:26" ht="12.75" customHeight="1" x14ac:dyDescent="0.35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</row>
    <row r="910" spans="1:26" ht="12.75" customHeight="1" x14ac:dyDescent="0.35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</row>
    <row r="911" spans="1:26" ht="12.75" customHeight="1" x14ac:dyDescent="0.35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</row>
    <row r="912" spans="1:26" ht="12.75" customHeight="1" x14ac:dyDescent="0.35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</row>
    <row r="913" spans="1:26" ht="12.75" customHeight="1" x14ac:dyDescent="0.35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</row>
    <row r="914" spans="1:26" ht="12.75" customHeight="1" x14ac:dyDescent="0.35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</row>
    <row r="915" spans="1:26" ht="12.75" customHeight="1" x14ac:dyDescent="0.35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</row>
    <row r="916" spans="1:26" ht="12.75" customHeight="1" x14ac:dyDescent="0.35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</row>
    <row r="917" spans="1:26" ht="12.75" customHeight="1" x14ac:dyDescent="0.35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</row>
    <row r="918" spans="1:26" ht="12.75" customHeight="1" x14ac:dyDescent="0.35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</row>
    <row r="919" spans="1:26" ht="12.75" customHeight="1" x14ac:dyDescent="0.35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</row>
    <row r="920" spans="1:26" ht="12.75" customHeight="1" x14ac:dyDescent="0.35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</row>
    <row r="921" spans="1:26" ht="12.75" customHeight="1" x14ac:dyDescent="0.35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</row>
    <row r="922" spans="1:26" ht="12.75" customHeight="1" x14ac:dyDescent="0.35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</row>
    <row r="923" spans="1:26" ht="12.75" customHeight="1" x14ac:dyDescent="0.35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</row>
    <row r="924" spans="1:26" ht="12.75" customHeight="1" x14ac:dyDescent="0.35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</row>
    <row r="925" spans="1:26" ht="12.75" customHeight="1" x14ac:dyDescent="0.35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</row>
    <row r="926" spans="1:26" ht="12.75" customHeight="1" x14ac:dyDescent="0.35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</row>
    <row r="927" spans="1:26" ht="12.75" customHeight="1" x14ac:dyDescent="0.35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</row>
    <row r="928" spans="1:26" ht="12.75" customHeight="1" x14ac:dyDescent="0.35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</row>
    <row r="929" spans="1:26" ht="12.75" customHeight="1" x14ac:dyDescent="0.35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</row>
    <row r="930" spans="1:26" ht="12.75" customHeight="1" x14ac:dyDescent="0.35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</row>
    <row r="931" spans="1:26" ht="12.75" customHeight="1" x14ac:dyDescent="0.35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</row>
    <row r="932" spans="1:26" ht="12.75" customHeight="1" x14ac:dyDescent="0.35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</row>
    <row r="933" spans="1:26" ht="12.75" customHeight="1" x14ac:dyDescent="0.35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</row>
    <row r="934" spans="1:26" ht="12.75" customHeight="1" x14ac:dyDescent="0.35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</row>
    <row r="935" spans="1:26" ht="12.75" customHeight="1" x14ac:dyDescent="0.35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</row>
    <row r="936" spans="1:26" ht="12.75" customHeight="1" x14ac:dyDescent="0.35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</row>
    <row r="937" spans="1:26" ht="12.75" customHeight="1" x14ac:dyDescent="0.35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</row>
    <row r="938" spans="1:26" ht="12.75" customHeight="1" x14ac:dyDescent="0.35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</row>
    <row r="939" spans="1:26" ht="12.75" customHeight="1" x14ac:dyDescent="0.35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</row>
    <row r="940" spans="1:26" ht="12.75" customHeight="1" x14ac:dyDescent="0.35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</row>
    <row r="941" spans="1:26" ht="12.75" customHeight="1" x14ac:dyDescent="0.35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</row>
    <row r="942" spans="1:26" ht="12.75" customHeight="1" x14ac:dyDescent="0.35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</row>
    <row r="943" spans="1:26" ht="12.75" customHeight="1" x14ac:dyDescent="0.35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</row>
    <row r="944" spans="1:26" ht="12.75" customHeight="1" x14ac:dyDescent="0.35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</row>
    <row r="945" spans="1:26" ht="12.75" customHeight="1" x14ac:dyDescent="0.35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</row>
    <row r="946" spans="1:26" ht="12.75" customHeight="1" x14ac:dyDescent="0.35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</row>
    <row r="947" spans="1:26" ht="12.75" customHeight="1" x14ac:dyDescent="0.35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</row>
    <row r="948" spans="1:26" ht="12.75" customHeight="1" x14ac:dyDescent="0.35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</row>
    <row r="949" spans="1:26" ht="12.75" customHeight="1" x14ac:dyDescent="0.35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</row>
    <row r="950" spans="1:26" ht="12.75" customHeight="1" x14ac:dyDescent="0.35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</row>
    <row r="951" spans="1:26" ht="12.75" customHeight="1" x14ac:dyDescent="0.35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</row>
    <row r="952" spans="1:26" ht="12.75" customHeight="1" x14ac:dyDescent="0.35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</row>
    <row r="953" spans="1:26" ht="12.75" customHeight="1" x14ac:dyDescent="0.35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</row>
    <row r="954" spans="1:26" ht="12.75" customHeight="1" x14ac:dyDescent="0.35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</row>
    <row r="955" spans="1:26" ht="12.75" customHeight="1" x14ac:dyDescent="0.35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</row>
    <row r="956" spans="1:26" ht="12.75" customHeight="1" x14ac:dyDescent="0.35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</row>
    <row r="957" spans="1:26" ht="12.75" customHeight="1" x14ac:dyDescent="0.35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</row>
    <row r="958" spans="1:26" ht="12.75" customHeight="1" x14ac:dyDescent="0.35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</row>
    <row r="959" spans="1:26" ht="12.75" customHeight="1" x14ac:dyDescent="0.35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</row>
    <row r="960" spans="1:26" ht="12.75" customHeight="1" x14ac:dyDescent="0.35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</row>
    <row r="961" spans="1:26" ht="12.75" customHeight="1" x14ac:dyDescent="0.35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</row>
    <row r="962" spans="1:26" ht="12.75" customHeight="1" x14ac:dyDescent="0.35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</row>
    <row r="963" spans="1:26" ht="12.75" customHeight="1" x14ac:dyDescent="0.35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</row>
    <row r="964" spans="1:26" ht="12.75" customHeight="1" x14ac:dyDescent="0.35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</row>
    <row r="965" spans="1:26" ht="12.75" customHeight="1" x14ac:dyDescent="0.35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</row>
    <row r="966" spans="1:26" ht="12.75" customHeight="1" x14ac:dyDescent="0.35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</row>
    <row r="967" spans="1:26" ht="12.75" customHeight="1" x14ac:dyDescent="0.35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</row>
    <row r="968" spans="1:26" ht="12.75" customHeight="1" x14ac:dyDescent="0.35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</row>
    <row r="969" spans="1:26" ht="12.75" customHeight="1" x14ac:dyDescent="0.35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</row>
    <row r="970" spans="1:26" ht="12.75" customHeight="1" x14ac:dyDescent="0.35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</row>
    <row r="971" spans="1:26" ht="12.75" customHeight="1" x14ac:dyDescent="0.35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</row>
    <row r="972" spans="1:26" ht="12.75" customHeight="1" x14ac:dyDescent="0.35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</row>
    <row r="973" spans="1:26" ht="12.75" customHeight="1" x14ac:dyDescent="0.35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</row>
    <row r="974" spans="1:26" ht="12.75" customHeight="1" x14ac:dyDescent="0.35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</row>
    <row r="975" spans="1:26" ht="12.75" customHeight="1" x14ac:dyDescent="0.35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</row>
    <row r="976" spans="1:26" ht="12.75" customHeight="1" x14ac:dyDescent="0.35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</row>
    <row r="977" spans="1:26" ht="12.75" customHeight="1" x14ac:dyDescent="0.35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</row>
    <row r="978" spans="1:26" ht="12.75" customHeight="1" x14ac:dyDescent="0.35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</row>
    <row r="979" spans="1:26" ht="12.75" customHeight="1" x14ac:dyDescent="0.35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</row>
    <row r="980" spans="1:26" ht="12.75" customHeight="1" x14ac:dyDescent="0.35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</row>
    <row r="981" spans="1:26" ht="12.75" customHeight="1" x14ac:dyDescent="0.35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</row>
    <row r="982" spans="1:26" ht="12.75" customHeight="1" x14ac:dyDescent="0.35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</row>
    <row r="983" spans="1:26" ht="12.75" customHeight="1" x14ac:dyDescent="0.35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</row>
    <row r="984" spans="1:26" ht="12.75" customHeight="1" x14ac:dyDescent="0.35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</row>
    <row r="985" spans="1:26" ht="12.75" customHeight="1" x14ac:dyDescent="0.35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</row>
    <row r="986" spans="1:26" ht="12.75" customHeight="1" x14ac:dyDescent="0.35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</row>
    <row r="987" spans="1:26" ht="12.75" customHeight="1" x14ac:dyDescent="0.35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</row>
    <row r="988" spans="1:26" ht="12.75" customHeight="1" x14ac:dyDescent="0.35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</row>
    <row r="989" spans="1:26" ht="12.75" customHeight="1" x14ac:dyDescent="0.35">
      <c r="A989" s="31"/>
      <c r="B989" s="31"/>
      <c r="C989" s="31"/>
      <c r="D989" s="31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</row>
    <row r="990" spans="1:26" ht="12.75" customHeight="1" x14ac:dyDescent="0.35">
      <c r="A990" s="31"/>
      <c r="B990" s="31"/>
      <c r="C990" s="31"/>
      <c r="D990" s="31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</row>
    <row r="991" spans="1:26" ht="12.75" customHeight="1" x14ac:dyDescent="0.35">
      <c r="A991" s="31"/>
      <c r="B991" s="31"/>
      <c r="C991" s="3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</row>
    <row r="992" spans="1:26" ht="12.75" customHeight="1" x14ac:dyDescent="0.35">
      <c r="A992" s="31"/>
      <c r="B992" s="31"/>
      <c r="C992" s="31"/>
      <c r="D992" s="31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</row>
    <row r="993" spans="1:26" ht="12.75" customHeight="1" x14ac:dyDescent="0.35">
      <c r="A993" s="31"/>
      <c r="B993" s="31"/>
      <c r="C993" s="31"/>
      <c r="D993" s="31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</row>
    <row r="994" spans="1:26" ht="12.75" customHeight="1" x14ac:dyDescent="0.35">
      <c r="A994" s="31"/>
      <c r="B994" s="31"/>
      <c r="C994" s="31"/>
      <c r="D994" s="31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</row>
    <row r="995" spans="1:26" ht="12.75" customHeight="1" x14ac:dyDescent="0.35">
      <c r="A995" s="31"/>
      <c r="B995" s="31"/>
      <c r="C995" s="31"/>
      <c r="D995" s="31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</row>
    <row r="996" spans="1:26" ht="12.75" customHeight="1" x14ac:dyDescent="0.35">
      <c r="A996" s="31"/>
      <c r="B996" s="31"/>
      <c r="C996" s="31"/>
      <c r="D996" s="31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</row>
    <row r="997" spans="1:26" ht="12.75" customHeight="1" x14ac:dyDescent="0.35">
      <c r="A997" s="31"/>
      <c r="B997" s="31"/>
      <c r="C997" s="31"/>
      <c r="D997" s="31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</row>
    <row r="998" spans="1:26" ht="12.75" customHeight="1" x14ac:dyDescent="0.35">
      <c r="A998" s="31"/>
      <c r="B998" s="31"/>
      <c r="C998" s="3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</row>
    <row r="999" spans="1:26" ht="12.75" customHeight="1" x14ac:dyDescent="0.35">
      <c r="A999" s="31"/>
      <c r="B999" s="31"/>
      <c r="C999" s="31"/>
      <c r="D999" s="31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</row>
    <row r="1000" spans="1:26" ht="12.75" customHeight="1" x14ac:dyDescent="0.35">
      <c r="A1000" s="31"/>
      <c r="B1000" s="31"/>
      <c r="C1000" s="31"/>
      <c r="D1000" s="31"/>
      <c r="E1000" s="31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</row>
    <row r="1001" spans="1:26" ht="12.75" customHeight="1" x14ac:dyDescent="0.35">
      <c r="A1001" s="31"/>
      <c r="B1001" s="31"/>
      <c r="C1001" s="31"/>
      <c r="D1001" s="31"/>
      <c r="E1001" s="31"/>
      <c r="F1001" s="31"/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</row>
  </sheetData>
  <mergeCells count="4">
    <mergeCell ref="A24:D24"/>
    <mergeCell ref="A3:L3"/>
    <mergeCell ref="A4:L4"/>
    <mergeCell ref="A1:F2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600-000000000000}">
          <x14:formula1>
            <xm:f>lista!$D$2:$D$5</xm:f>
          </x14:formula1>
          <xm:sqref>C7:C23</xm:sqref>
        </x14:dataValidation>
        <x14:dataValidation type="list" allowBlank="1" showErrorMessage="1" xr:uid="{00000000-0002-0000-0600-000001000000}">
          <x14:formula1>
            <xm:f>lista!$B$2:$B$4</xm:f>
          </x14:formula1>
          <xm:sqref>B7:B23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AA1006"/>
  <sheetViews>
    <sheetView workbookViewId="0">
      <selection activeCell="F16" sqref="F16"/>
    </sheetView>
  </sheetViews>
  <sheetFormatPr defaultColWidth="14.453125" defaultRowHeight="15" customHeight="1" x14ac:dyDescent="0.35"/>
  <cols>
    <col min="1" max="1" width="22.453125" customWidth="1"/>
    <col min="2" max="2" width="74.6328125" customWidth="1"/>
    <col min="3" max="3" width="20.36328125" customWidth="1"/>
    <col min="4" max="4" width="63.54296875" bestFit="1" customWidth="1"/>
    <col min="5" max="27" width="9.08984375" customWidth="1"/>
  </cols>
  <sheetData>
    <row r="1" spans="1:27" ht="15" customHeight="1" x14ac:dyDescent="0.35">
      <c r="A1" s="153">
        <f>instrukcja!D3</f>
        <v>0</v>
      </c>
      <c r="B1" s="153"/>
      <c r="C1" s="153"/>
      <c r="D1" s="153"/>
    </row>
    <row r="2" spans="1:27" ht="15" customHeight="1" x14ac:dyDescent="0.35">
      <c r="A2" s="153"/>
      <c r="B2" s="153"/>
      <c r="C2" s="153"/>
      <c r="D2" s="153"/>
    </row>
    <row r="3" spans="1:27" ht="12.75" customHeight="1" x14ac:dyDescent="0.35">
      <c r="A3" s="183"/>
      <c r="B3" s="183"/>
      <c r="C3" s="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</row>
    <row r="4" spans="1:27" ht="15.5" x14ac:dyDescent="0.35">
      <c r="A4" s="221" t="s">
        <v>1213</v>
      </c>
      <c r="B4" s="186"/>
      <c r="C4" s="93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</row>
    <row r="5" spans="1:27" ht="15.5" x14ac:dyDescent="0.35">
      <c r="A5" s="184" t="s">
        <v>51</v>
      </c>
      <c r="B5" s="185"/>
      <c r="C5" s="88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</row>
    <row r="6" spans="1:27" ht="12.75" customHeight="1" x14ac:dyDescent="0.35">
      <c r="A6" s="183"/>
      <c r="B6" s="183"/>
      <c r="C6" s="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</row>
    <row r="7" spans="1:27" ht="12.75" customHeight="1" x14ac:dyDescent="0.35">
      <c r="A7" s="183"/>
      <c r="B7" s="183"/>
      <c r="C7" s="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</row>
    <row r="8" spans="1:27" ht="15.5" x14ac:dyDescent="0.35">
      <c r="A8" s="188" t="s">
        <v>58</v>
      </c>
      <c r="B8" s="188"/>
      <c r="C8" s="94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</row>
    <row r="9" spans="1:27" ht="12.75" customHeight="1" x14ac:dyDescent="0.35">
      <c r="A9" s="187"/>
      <c r="B9" s="187"/>
      <c r="C9" s="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</row>
    <row r="10" spans="1:27" ht="15.5" x14ac:dyDescent="0.35">
      <c r="A10" s="222" t="s">
        <v>1214</v>
      </c>
      <c r="B10" s="191"/>
      <c r="C10" s="96">
        <f>SUM(C11:C15)</f>
        <v>0</v>
      </c>
      <c r="D10" s="48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</row>
    <row r="11" spans="1:27" ht="15" customHeight="1" x14ac:dyDescent="0.35">
      <c r="A11" s="189" t="s">
        <v>62</v>
      </c>
      <c r="B11" s="97" t="s">
        <v>29</v>
      </c>
      <c r="C11" s="56"/>
      <c r="D11" s="177" t="s">
        <v>57</v>
      </c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</row>
    <row r="12" spans="1:27" ht="18" customHeight="1" x14ac:dyDescent="0.35">
      <c r="A12" s="189"/>
      <c r="B12" s="95" t="s">
        <v>1217</v>
      </c>
      <c r="C12" s="56"/>
      <c r="D12" s="178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</row>
    <row r="13" spans="1:27" ht="18" customHeight="1" x14ac:dyDescent="0.35">
      <c r="A13" s="189"/>
      <c r="B13" s="95" t="s">
        <v>30</v>
      </c>
      <c r="C13" s="56"/>
      <c r="D13" s="178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</row>
    <row r="14" spans="1:27" ht="16.5" customHeight="1" x14ac:dyDescent="0.35">
      <c r="A14" s="189"/>
      <c r="B14" s="95" t="s">
        <v>31</v>
      </c>
      <c r="C14" s="56"/>
      <c r="D14" s="178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</row>
    <row r="15" spans="1:27" ht="16.5" customHeight="1" x14ac:dyDescent="0.35">
      <c r="A15" s="190"/>
      <c r="B15" s="95" t="s">
        <v>32</v>
      </c>
      <c r="C15" s="56"/>
      <c r="D15" s="179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</row>
    <row r="16" spans="1:27" ht="12.75" customHeight="1" x14ac:dyDescent="0.35">
      <c r="B16" s="1"/>
      <c r="C16" s="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</row>
    <row r="17" spans="1:27" ht="12.75" customHeight="1" x14ac:dyDescent="0.35">
      <c r="B17" s="1"/>
      <c r="C17" s="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</row>
    <row r="18" spans="1:27" ht="12.75" customHeight="1" x14ac:dyDescent="0.35">
      <c r="B18" s="1"/>
      <c r="C18" s="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</row>
    <row r="19" spans="1:27" ht="31.5" customHeight="1" x14ac:dyDescent="0.35">
      <c r="A19" s="223" t="s">
        <v>1215</v>
      </c>
      <c r="B19" s="192"/>
      <c r="C19" s="74"/>
      <c r="D19" s="180" t="s">
        <v>33</v>
      </c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</row>
    <row r="20" spans="1:27" ht="12.75" customHeight="1" x14ac:dyDescent="0.35">
      <c r="B20" s="1"/>
      <c r="C20" s="57"/>
      <c r="D20" s="18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</row>
    <row r="21" spans="1:27" ht="45" customHeight="1" x14ac:dyDescent="0.35">
      <c r="A21" s="223" t="s">
        <v>1216</v>
      </c>
      <c r="B21" s="192"/>
      <c r="C21" s="74"/>
      <c r="D21" s="182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</row>
    <row r="22" spans="1:27" ht="12.75" customHeight="1" x14ac:dyDescent="0.35">
      <c r="B22" s="1"/>
      <c r="C22" s="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</row>
    <row r="23" spans="1:27" ht="12.75" customHeight="1" x14ac:dyDescent="0.35">
      <c r="B23" s="1"/>
      <c r="C23" s="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</row>
    <row r="24" spans="1:27" ht="12.75" customHeight="1" x14ac:dyDescent="0.35">
      <c r="B24" s="1"/>
      <c r="C24" s="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</row>
    <row r="25" spans="1:27" ht="12.75" customHeight="1" x14ac:dyDescent="0.35">
      <c r="B25" s="1"/>
      <c r="C25" s="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</row>
    <row r="26" spans="1:27" ht="12.75" customHeight="1" x14ac:dyDescent="0.35">
      <c r="B26" s="1"/>
      <c r="C26" s="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</row>
    <row r="27" spans="1:27" ht="12.75" customHeight="1" x14ac:dyDescent="0.35">
      <c r="B27" s="1"/>
      <c r="C27" s="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</row>
    <row r="28" spans="1:27" ht="12.75" customHeight="1" x14ac:dyDescent="0.35">
      <c r="B28" s="1"/>
      <c r="C28" s="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</row>
    <row r="29" spans="1:27" ht="12.75" customHeight="1" x14ac:dyDescent="0.35">
      <c r="B29" s="1"/>
      <c r="C29" s="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</row>
    <row r="30" spans="1:27" ht="12.75" customHeight="1" x14ac:dyDescent="0.35">
      <c r="B30" s="1"/>
      <c r="C30" s="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</row>
    <row r="31" spans="1:27" ht="12.75" customHeight="1" x14ac:dyDescent="0.35">
      <c r="B31" s="1"/>
      <c r="C31" s="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</row>
    <row r="32" spans="1:27" ht="12.75" customHeight="1" x14ac:dyDescent="0.35">
      <c r="B32" s="1"/>
      <c r="C32" s="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</row>
    <row r="33" spans="2:27" ht="12.75" customHeight="1" x14ac:dyDescent="0.35">
      <c r="B33" s="1"/>
      <c r="C33" s="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</row>
    <row r="34" spans="2:27" ht="12.75" customHeight="1" x14ac:dyDescent="0.35">
      <c r="B34" s="1"/>
      <c r="C34" s="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</row>
    <row r="35" spans="2:27" ht="12.75" customHeight="1" x14ac:dyDescent="0.35">
      <c r="B35" s="1"/>
      <c r="C35" s="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</row>
    <row r="36" spans="2:27" ht="12.75" customHeight="1" x14ac:dyDescent="0.35">
      <c r="B36" s="1"/>
      <c r="C36" s="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</row>
    <row r="37" spans="2:27" ht="12.75" customHeight="1" x14ac:dyDescent="0.35">
      <c r="B37" s="1"/>
      <c r="C37" s="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</row>
    <row r="38" spans="2:27" ht="12.75" customHeight="1" x14ac:dyDescent="0.35">
      <c r="B38" s="1"/>
      <c r="C38" s="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</row>
    <row r="39" spans="2:27" ht="12.75" customHeight="1" x14ac:dyDescent="0.35">
      <c r="B39" s="1"/>
      <c r="C39" s="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</row>
    <row r="40" spans="2:27" ht="12.75" customHeight="1" x14ac:dyDescent="0.35">
      <c r="B40" s="1"/>
      <c r="C40" s="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</row>
    <row r="41" spans="2:27" ht="12.75" customHeight="1" x14ac:dyDescent="0.35">
      <c r="B41" s="1"/>
      <c r="C41" s="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</row>
    <row r="42" spans="2:27" ht="12.75" customHeight="1" x14ac:dyDescent="0.35">
      <c r="B42" s="1"/>
      <c r="C42" s="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</row>
    <row r="43" spans="2:27" ht="12.75" customHeight="1" x14ac:dyDescent="0.35">
      <c r="B43" s="1"/>
      <c r="C43" s="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</row>
    <row r="44" spans="2:27" ht="12.75" customHeight="1" x14ac:dyDescent="0.35">
      <c r="B44" s="1"/>
      <c r="C44" s="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</row>
    <row r="45" spans="2:27" ht="12.75" customHeight="1" x14ac:dyDescent="0.35">
      <c r="B45" s="1"/>
      <c r="C45" s="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</row>
    <row r="46" spans="2:27" ht="12.75" customHeight="1" x14ac:dyDescent="0.35">
      <c r="B46" s="1"/>
      <c r="C46" s="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</row>
    <row r="47" spans="2:27" ht="12.75" customHeight="1" x14ac:dyDescent="0.35">
      <c r="B47" s="1"/>
      <c r="C47" s="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</row>
    <row r="48" spans="2:27" ht="12.75" customHeight="1" x14ac:dyDescent="0.35">
      <c r="B48" s="1"/>
      <c r="C48" s="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</row>
    <row r="49" spans="2:27" ht="12.75" customHeight="1" x14ac:dyDescent="0.35">
      <c r="B49" s="1"/>
      <c r="C49" s="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</row>
    <row r="50" spans="2:27" ht="12.75" customHeight="1" x14ac:dyDescent="0.35">
      <c r="B50" s="1"/>
      <c r="C50" s="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</row>
    <row r="51" spans="2:27" ht="12.75" customHeight="1" x14ac:dyDescent="0.35">
      <c r="B51" s="1"/>
      <c r="C51" s="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</row>
    <row r="52" spans="2:27" ht="12.75" customHeight="1" x14ac:dyDescent="0.35">
      <c r="B52" s="1"/>
      <c r="C52" s="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</row>
    <row r="53" spans="2:27" ht="12.75" customHeight="1" x14ac:dyDescent="0.35">
      <c r="B53" s="1"/>
      <c r="C53" s="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</row>
    <row r="54" spans="2:27" ht="12.75" customHeight="1" x14ac:dyDescent="0.35">
      <c r="B54" s="1"/>
      <c r="C54" s="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</row>
    <row r="55" spans="2:27" ht="12.75" customHeight="1" x14ac:dyDescent="0.35">
      <c r="B55" s="1"/>
      <c r="C55" s="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</row>
    <row r="56" spans="2:27" ht="12.75" customHeight="1" x14ac:dyDescent="0.35">
      <c r="B56" s="1"/>
      <c r="C56" s="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</row>
    <row r="57" spans="2:27" ht="12.75" customHeight="1" x14ac:dyDescent="0.35">
      <c r="B57" s="1"/>
      <c r="C57" s="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</row>
    <row r="58" spans="2:27" ht="12.75" customHeight="1" x14ac:dyDescent="0.35">
      <c r="B58" s="1"/>
      <c r="C58" s="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</row>
    <row r="59" spans="2:27" ht="12.75" customHeight="1" x14ac:dyDescent="0.35">
      <c r="B59" s="1"/>
      <c r="C59" s="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</row>
    <row r="60" spans="2:27" ht="12.75" customHeight="1" x14ac:dyDescent="0.35">
      <c r="B60" s="1"/>
      <c r="C60" s="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</row>
    <row r="61" spans="2:27" ht="12.75" customHeight="1" x14ac:dyDescent="0.35">
      <c r="B61" s="1"/>
      <c r="C61" s="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</row>
    <row r="62" spans="2:27" ht="12.75" customHeight="1" x14ac:dyDescent="0.35">
      <c r="B62" s="1"/>
      <c r="C62" s="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</row>
    <row r="63" spans="2:27" ht="12.75" customHeight="1" x14ac:dyDescent="0.35">
      <c r="B63" s="1"/>
      <c r="C63" s="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</row>
    <row r="64" spans="2:27" ht="12.75" customHeight="1" x14ac:dyDescent="0.35">
      <c r="B64" s="1"/>
      <c r="C64" s="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</row>
    <row r="65" spans="2:27" ht="12.75" customHeight="1" x14ac:dyDescent="0.35">
      <c r="B65" s="1"/>
      <c r="C65" s="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</row>
    <row r="66" spans="2:27" ht="12.75" customHeight="1" x14ac:dyDescent="0.35">
      <c r="B66" s="1"/>
      <c r="C66" s="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</row>
    <row r="67" spans="2:27" ht="12.75" customHeight="1" x14ac:dyDescent="0.35">
      <c r="B67" s="1"/>
      <c r="C67" s="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</row>
    <row r="68" spans="2:27" ht="12.75" customHeight="1" x14ac:dyDescent="0.35">
      <c r="B68" s="1"/>
      <c r="C68" s="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</row>
    <row r="69" spans="2:27" ht="12.75" customHeight="1" x14ac:dyDescent="0.35">
      <c r="B69" s="1"/>
      <c r="C69" s="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</row>
    <row r="70" spans="2:27" ht="12.75" customHeight="1" x14ac:dyDescent="0.35">
      <c r="B70" s="1"/>
      <c r="C70" s="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</row>
    <row r="71" spans="2:27" ht="12.75" customHeight="1" x14ac:dyDescent="0.35">
      <c r="B71" s="1"/>
      <c r="C71" s="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</row>
    <row r="72" spans="2:27" ht="12.75" customHeight="1" x14ac:dyDescent="0.35">
      <c r="B72" s="1"/>
      <c r="C72" s="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</row>
    <row r="73" spans="2:27" ht="12.75" customHeight="1" x14ac:dyDescent="0.35">
      <c r="B73" s="1"/>
      <c r="C73" s="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</row>
    <row r="74" spans="2:27" ht="12.75" customHeight="1" x14ac:dyDescent="0.35">
      <c r="B74" s="1"/>
      <c r="C74" s="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</row>
    <row r="75" spans="2:27" ht="12.75" customHeight="1" x14ac:dyDescent="0.35">
      <c r="B75" s="1"/>
      <c r="C75" s="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</row>
    <row r="76" spans="2:27" ht="12.75" customHeight="1" x14ac:dyDescent="0.35">
      <c r="B76" s="1"/>
      <c r="C76" s="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</row>
    <row r="77" spans="2:27" ht="12.75" customHeight="1" x14ac:dyDescent="0.35">
      <c r="B77" s="1"/>
      <c r="C77" s="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</row>
    <row r="78" spans="2:27" ht="12.75" customHeight="1" x14ac:dyDescent="0.35">
      <c r="B78" s="1"/>
      <c r="C78" s="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</row>
    <row r="79" spans="2:27" ht="12.75" customHeight="1" x14ac:dyDescent="0.35">
      <c r="B79" s="1"/>
      <c r="C79" s="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</row>
    <row r="80" spans="2:27" ht="12.75" customHeight="1" x14ac:dyDescent="0.35">
      <c r="B80" s="1"/>
      <c r="C80" s="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</row>
    <row r="81" spans="2:27" ht="12.75" customHeight="1" x14ac:dyDescent="0.35">
      <c r="B81" s="1"/>
      <c r="C81" s="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</row>
    <row r="82" spans="2:27" ht="12.75" customHeight="1" x14ac:dyDescent="0.35">
      <c r="B82" s="1"/>
      <c r="C82" s="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</row>
    <row r="83" spans="2:27" ht="12.75" customHeight="1" x14ac:dyDescent="0.35">
      <c r="B83" s="1"/>
      <c r="C83" s="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</row>
    <row r="84" spans="2:27" ht="12.75" customHeight="1" x14ac:dyDescent="0.35">
      <c r="B84" s="1"/>
      <c r="C84" s="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</row>
    <row r="85" spans="2:27" ht="12.75" customHeight="1" x14ac:dyDescent="0.35">
      <c r="B85" s="1"/>
      <c r="C85" s="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</row>
    <row r="86" spans="2:27" ht="12.75" customHeight="1" x14ac:dyDescent="0.35">
      <c r="B86" s="1"/>
      <c r="C86" s="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</row>
    <row r="87" spans="2:27" ht="12.75" customHeight="1" x14ac:dyDescent="0.35">
      <c r="B87" s="1"/>
      <c r="C87" s="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</row>
    <row r="88" spans="2:27" ht="12.75" customHeight="1" x14ac:dyDescent="0.35">
      <c r="B88" s="1"/>
      <c r="C88" s="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</row>
    <row r="89" spans="2:27" ht="12.75" customHeight="1" x14ac:dyDescent="0.35">
      <c r="B89" s="1"/>
      <c r="C89" s="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</row>
    <row r="90" spans="2:27" ht="12.75" customHeight="1" x14ac:dyDescent="0.35">
      <c r="B90" s="1"/>
      <c r="C90" s="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</row>
    <row r="91" spans="2:27" ht="12.75" customHeight="1" x14ac:dyDescent="0.35">
      <c r="B91" s="1"/>
      <c r="C91" s="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</row>
    <row r="92" spans="2:27" ht="12.75" customHeight="1" x14ac:dyDescent="0.35">
      <c r="B92" s="1"/>
      <c r="C92" s="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</row>
    <row r="93" spans="2:27" ht="12.75" customHeight="1" x14ac:dyDescent="0.35">
      <c r="B93" s="1"/>
      <c r="C93" s="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</row>
    <row r="94" spans="2:27" ht="12.75" customHeight="1" x14ac:dyDescent="0.35">
      <c r="B94" s="1"/>
      <c r="C94" s="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</row>
    <row r="95" spans="2:27" ht="12.75" customHeight="1" x14ac:dyDescent="0.35">
      <c r="B95" s="1"/>
      <c r="C95" s="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</row>
    <row r="96" spans="2:27" ht="12.75" customHeight="1" x14ac:dyDescent="0.35">
      <c r="B96" s="1"/>
      <c r="C96" s="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</row>
    <row r="97" spans="2:27" ht="12.75" customHeight="1" x14ac:dyDescent="0.35">
      <c r="B97" s="1"/>
      <c r="C97" s="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</row>
    <row r="98" spans="2:27" ht="12.75" customHeight="1" x14ac:dyDescent="0.35">
      <c r="B98" s="1"/>
      <c r="C98" s="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</row>
    <row r="99" spans="2:27" ht="12.75" customHeight="1" x14ac:dyDescent="0.35">
      <c r="B99" s="1"/>
      <c r="C99" s="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</row>
    <row r="100" spans="2:27" ht="12.75" customHeight="1" x14ac:dyDescent="0.35">
      <c r="B100" s="1"/>
      <c r="C100" s="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</row>
    <row r="101" spans="2:27" ht="12.75" customHeight="1" x14ac:dyDescent="0.35">
      <c r="B101" s="1"/>
      <c r="C101" s="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</row>
    <row r="102" spans="2:27" ht="12.75" customHeight="1" x14ac:dyDescent="0.35">
      <c r="B102" s="1"/>
      <c r="C102" s="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</row>
    <row r="103" spans="2:27" ht="12.75" customHeight="1" x14ac:dyDescent="0.35">
      <c r="B103" s="1"/>
      <c r="C103" s="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</row>
    <row r="104" spans="2:27" ht="12.75" customHeight="1" x14ac:dyDescent="0.35">
      <c r="B104" s="1"/>
      <c r="C104" s="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</row>
    <row r="105" spans="2:27" ht="12.75" customHeight="1" x14ac:dyDescent="0.35">
      <c r="B105" s="1"/>
      <c r="C105" s="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</row>
    <row r="106" spans="2:27" ht="12.75" customHeight="1" x14ac:dyDescent="0.35">
      <c r="B106" s="1"/>
      <c r="C106" s="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</row>
    <row r="107" spans="2:27" ht="12.75" customHeight="1" x14ac:dyDescent="0.35">
      <c r="B107" s="1"/>
      <c r="C107" s="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</row>
    <row r="108" spans="2:27" ht="12.75" customHeight="1" x14ac:dyDescent="0.35">
      <c r="B108" s="1"/>
      <c r="C108" s="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</row>
    <row r="109" spans="2:27" ht="12.75" customHeight="1" x14ac:dyDescent="0.35">
      <c r="B109" s="1"/>
      <c r="C109" s="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</row>
    <row r="110" spans="2:27" ht="12.75" customHeight="1" x14ac:dyDescent="0.35">
      <c r="B110" s="1"/>
      <c r="C110" s="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</row>
    <row r="111" spans="2:27" ht="12.75" customHeight="1" x14ac:dyDescent="0.35">
      <c r="B111" s="1"/>
      <c r="C111" s="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</row>
    <row r="112" spans="2:27" ht="12.75" customHeight="1" x14ac:dyDescent="0.35">
      <c r="B112" s="1"/>
      <c r="C112" s="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</row>
    <row r="113" spans="2:27" ht="12.75" customHeight="1" x14ac:dyDescent="0.35">
      <c r="B113" s="1"/>
      <c r="C113" s="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</row>
    <row r="114" spans="2:27" ht="12.75" customHeight="1" x14ac:dyDescent="0.35">
      <c r="B114" s="1"/>
      <c r="C114" s="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</row>
    <row r="115" spans="2:27" ht="12.75" customHeight="1" x14ac:dyDescent="0.35">
      <c r="B115" s="1"/>
      <c r="C115" s="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</row>
    <row r="116" spans="2:27" ht="12.75" customHeight="1" x14ac:dyDescent="0.35">
      <c r="B116" s="1"/>
      <c r="C116" s="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</row>
    <row r="117" spans="2:27" ht="12.75" customHeight="1" x14ac:dyDescent="0.35">
      <c r="B117" s="1"/>
      <c r="C117" s="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</row>
    <row r="118" spans="2:27" ht="12.75" customHeight="1" x14ac:dyDescent="0.35">
      <c r="B118" s="1"/>
      <c r="C118" s="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</row>
    <row r="119" spans="2:27" ht="12.75" customHeight="1" x14ac:dyDescent="0.35">
      <c r="B119" s="1"/>
      <c r="C119" s="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</row>
    <row r="120" spans="2:27" ht="12.75" customHeight="1" x14ac:dyDescent="0.35">
      <c r="B120" s="1"/>
      <c r="C120" s="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</row>
    <row r="121" spans="2:27" ht="12.75" customHeight="1" x14ac:dyDescent="0.35">
      <c r="B121" s="1"/>
      <c r="C121" s="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</row>
    <row r="122" spans="2:27" ht="12.75" customHeight="1" x14ac:dyDescent="0.35">
      <c r="B122" s="1"/>
      <c r="C122" s="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</row>
    <row r="123" spans="2:27" ht="12.75" customHeight="1" x14ac:dyDescent="0.35">
      <c r="B123" s="1"/>
      <c r="C123" s="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</row>
    <row r="124" spans="2:27" ht="12.75" customHeight="1" x14ac:dyDescent="0.35">
      <c r="B124" s="1"/>
      <c r="C124" s="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</row>
    <row r="125" spans="2:27" ht="12.75" customHeight="1" x14ac:dyDescent="0.35">
      <c r="B125" s="1"/>
      <c r="C125" s="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</row>
    <row r="126" spans="2:27" ht="12.75" customHeight="1" x14ac:dyDescent="0.35">
      <c r="B126" s="1"/>
      <c r="C126" s="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</row>
    <row r="127" spans="2:27" ht="12.75" customHeight="1" x14ac:dyDescent="0.35">
      <c r="B127" s="1"/>
      <c r="C127" s="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</row>
    <row r="128" spans="2:27" ht="12.75" customHeight="1" x14ac:dyDescent="0.35">
      <c r="B128" s="1"/>
      <c r="C128" s="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</row>
    <row r="129" spans="2:27" ht="12.75" customHeight="1" x14ac:dyDescent="0.35">
      <c r="B129" s="1"/>
      <c r="C129" s="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</row>
    <row r="130" spans="2:27" ht="12.75" customHeight="1" x14ac:dyDescent="0.35">
      <c r="B130" s="1"/>
      <c r="C130" s="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</row>
    <row r="131" spans="2:27" ht="12.75" customHeight="1" x14ac:dyDescent="0.35">
      <c r="B131" s="1"/>
      <c r="C131" s="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</row>
    <row r="132" spans="2:27" ht="12.75" customHeight="1" x14ac:dyDescent="0.35">
      <c r="B132" s="1"/>
      <c r="C132" s="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</row>
    <row r="133" spans="2:27" ht="12.75" customHeight="1" x14ac:dyDescent="0.35">
      <c r="B133" s="1"/>
      <c r="C133" s="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</row>
    <row r="134" spans="2:27" ht="12.75" customHeight="1" x14ac:dyDescent="0.35">
      <c r="B134" s="1"/>
      <c r="C134" s="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</row>
    <row r="135" spans="2:27" ht="12.75" customHeight="1" x14ac:dyDescent="0.35">
      <c r="B135" s="1"/>
      <c r="C135" s="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</row>
    <row r="136" spans="2:27" ht="12.75" customHeight="1" x14ac:dyDescent="0.35">
      <c r="B136" s="1"/>
      <c r="C136" s="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</row>
    <row r="137" spans="2:27" ht="12.75" customHeight="1" x14ac:dyDescent="0.35">
      <c r="B137" s="1"/>
      <c r="C137" s="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</row>
    <row r="138" spans="2:27" ht="12.75" customHeight="1" x14ac:dyDescent="0.35">
      <c r="B138" s="1"/>
      <c r="C138" s="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</row>
    <row r="139" spans="2:27" ht="12.75" customHeight="1" x14ac:dyDescent="0.35">
      <c r="B139" s="1"/>
      <c r="C139" s="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</row>
    <row r="140" spans="2:27" ht="12.75" customHeight="1" x14ac:dyDescent="0.35">
      <c r="B140" s="1"/>
      <c r="C140" s="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</row>
    <row r="141" spans="2:27" ht="12.75" customHeight="1" x14ac:dyDescent="0.35">
      <c r="B141" s="1"/>
      <c r="C141" s="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</row>
    <row r="142" spans="2:27" ht="12.75" customHeight="1" x14ac:dyDescent="0.35">
      <c r="B142" s="1"/>
      <c r="C142" s="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</row>
    <row r="143" spans="2:27" ht="12.75" customHeight="1" x14ac:dyDescent="0.35">
      <c r="B143" s="1"/>
      <c r="C143" s="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</row>
    <row r="144" spans="2:27" ht="12.75" customHeight="1" x14ac:dyDescent="0.35">
      <c r="B144" s="1"/>
      <c r="C144" s="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</row>
    <row r="145" spans="2:27" ht="12.75" customHeight="1" x14ac:dyDescent="0.35">
      <c r="B145" s="1"/>
      <c r="C145" s="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</row>
    <row r="146" spans="2:27" ht="12.75" customHeight="1" x14ac:dyDescent="0.35">
      <c r="B146" s="1"/>
      <c r="C146" s="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</row>
    <row r="147" spans="2:27" ht="12.75" customHeight="1" x14ac:dyDescent="0.35">
      <c r="B147" s="1"/>
      <c r="C147" s="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</row>
    <row r="148" spans="2:27" ht="12.75" customHeight="1" x14ac:dyDescent="0.35">
      <c r="B148" s="1"/>
      <c r="C148" s="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</row>
    <row r="149" spans="2:27" ht="12.75" customHeight="1" x14ac:dyDescent="0.35">
      <c r="B149" s="1"/>
      <c r="C149" s="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</row>
    <row r="150" spans="2:27" ht="12.75" customHeight="1" x14ac:dyDescent="0.35">
      <c r="B150" s="1"/>
      <c r="C150" s="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</row>
    <row r="151" spans="2:27" ht="12.75" customHeight="1" x14ac:dyDescent="0.35">
      <c r="B151" s="1"/>
      <c r="C151" s="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</row>
    <row r="152" spans="2:27" ht="12.75" customHeight="1" x14ac:dyDescent="0.35">
      <c r="B152" s="1"/>
      <c r="C152" s="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</row>
    <row r="153" spans="2:27" ht="12.75" customHeight="1" x14ac:dyDescent="0.35">
      <c r="B153" s="1"/>
      <c r="C153" s="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</row>
    <row r="154" spans="2:27" ht="12.75" customHeight="1" x14ac:dyDescent="0.35">
      <c r="B154" s="1"/>
      <c r="C154" s="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</row>
    <row r="155" spans="2:27" ht="12.75" customHeight="1" x14ac:dyDescent="0.35">
      <c r="B155" s="1"/>
      <c r="C155" s="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</row>
    <row r="156" spans="2:27" ht="12.75" customHeight="1" x14ac:dyDescent="0.35">
      <c r="B156" s="1"/>
      <c r="C156" s="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</row>
    <row r="157" spans="2:27" ht="12.75" customHeight="1" x14ac:dyDescent="0.35">
      <c r="B157" s="1"/>
      <c r="C157" s="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</row>
    <row r="158" spans="2:27" ht="12.75" customHeight="1" x14ac:dyDescent="0.35">
      <c r="B158" s="1"/>
      <c r="C158" s="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</row>
    <row r="159" spans="2:27" ht="12.75" customHeight="1" x14ac:dyDescent="0.35">
      <c r="B159" s="1"/>
      <c r="C159" s="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</row>
    <row r="160" spans="2:27" ht="12.75" customHeight="1" x14ac:dyDescent="0.35">
      <c r="B160" s="1"/>
      <c r="C160" s="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</row>
    <row r="161" spans="2:27" ht="12.75" customHeight="1" x14ac:dyDescent="0.35">
      <c r="B161" s="1"/>
      <c r="C161" s="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</row>
    <row r="162" spans="2:27" ht="12.75" customHeight="1" x14ac:dyDescent="0.35">
      <c r="B162" s="1"/>
      <c r="C162" s="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</row>
    <row r="163" spans="2:27" ht="12.75" customHeight="1" x14ac:dyDescent="0.35">
      <c r="B163" s="1"/>
      <c r="C163" s="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</row>
    <row r="164" spans="2:27" ht="12.75" customHeight="1" x14ac:dyDescent="0.35">
      <c r="B164" s="1"/>
      <c r="C164" s="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</row>
    <row r="165" spans="2:27" ht="12.75" customHeight="1" x14ac:dyDescent="0.35">
      <c r="B165" s="1"/>
      <c r="C165" s="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</row>
    <row r="166" spans="2:27" ht="12.75" customHeight="1" x14ac:dyDescent="0.35">
      <c r="B166" s="1"/>
      <c r="C166" s="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</row>
    <row r="167" spans="2:27" ht="12.75" customHeight="1" x14ac:dyDescent="0.35">
      <c r="B167" s="1"/>
      <c r="C167" s="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</row>
    <row r="168" spans="2:27" ht="12.75" customHeight="1" x14ac:dyDescent="0.35">
      <c r="B168" s="1"/>
      <c r="C168" s="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</row>
    <row r="169" spans="2:27" ht="12.75" customHeight="1" x14ac:dyDescent="0.35">
      <c r="B169" s="1"/>
      <c r="C169" s="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</row>
    <row r="170" spans="2:27" ht="12.75" customHeight="1" x14ac:dyDescent="0.35">
      <c r="B170" s="1"/>
      <c r="C170" s="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</row>
    <row r="171" spans="2:27" ht="12.75" customHeight="1" x14ac:dyDescent="0.35">
      <c r="B171" s="1"/>
      <c r="C171" s="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</row>
    <row r="172" spans="2:27" ht="12.75" customHeight="1" x14ac:dyDescent="0.35">
      <c r="B172" s="1"/>
      <c r="C172" s="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</row>
    <row r="173" spans="2:27" ht="12.75" customHeight="1" x14ac:dyDescent="0.35">
      <c r="B173" s="1"/>
      <c r="C173" s="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</row>
    <row r="174" spans="2:27" ht="12.75" customHeight="1" x14ac:dyDescent="0.35">
      <c r="B174" s="1"/>
      <c r="C174" s="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</row>
    <row r="175" spans="2:27" ht="12.75" customHeight="1" x14ac:dyDescent="0.35">
      <c r="B175" s="1"/>
      <c r="C175" s="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</row>
    <row r="176" spans="2:27" ht="12.75" customHeight="1" x14ac:dyDescent="0.35">
      <c r="B176" s="1"/>
      <c r="C176" s="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</row>
    <row r="177" spans="2:27" ht="12.75" customHeight="1" x14ac:dyDescent="0.35">
      <c r="B177" s="1"/>
      <c r="C177" s="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</row>
    <row r="178" spans="2:27" ht="12.75" customHeight="1" x14ac:dyDescent="0.35">
      <c r="B178" s="1"/>
      <c r="C178" s="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</row>
    <row r="179" spans="2:27" ht="12.75" customHeight="1" x14ac:dyDescent="0.35">
      <c r="B179" s="1"/>
      <c r="C179" s="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</row>
    <row r="180" spans="2:27" ht="12.75" customHeight="1" x14ac:dyDescent="0.35">
      <c r="B180" s="1"/>
      <c r="C180" s="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</row>
    <row r="181" spans="2:27" ht="12.75" customHeight="1" x14ac:dyDescent="0.35">
      <c r="B181" s="1"/>
      <c r="C181" s="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</row>
    <row r="182" spans="2:27" ht="12.75" customHeight="1" x14ac:dyDescent="0.35">
      <c r="B182" s="1"/>
      <c r="C182" s="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</row>
    <row r="183" spans="2:27" ht="12.75" customHeight="1" x14ac:dyDescent="0.35">
      <c r="B183" s="1"/>
      <c r="C183" s="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</row>
    <row r="184" spans="2:27" ht="12.75" customHeight="1" x14ac:dyDescent="0.35">
      <c r="B184" s="1"/>
      <c r="C184" s="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</row>
    <row r="185" spans="2:27" ht="12.75" customHeight="1" x14ac:dyDescent="0.35">
      <c r="B185" s="1"/>
      <c r="C185" s="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</row>
    <row r="186" spans="2:27" ht="12.75" customHeight="1" x14ac:dyDescent="0.35">
      <c r="B186" s="1"/>
      <c r="C186" s="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</row>
    <row r="187" spans="2:27" ht="12.75" customHeight="1" x14ac:dyDescent="0.35">
      <c r="B187" s="1"/>
      <c r="C187" s="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</row>
    <row r="188" spans="2:27" ht="12.75" customHeight="1" x14ac:dyDescent="0.35">
      <c r="B188" s="1"/>
      <c r="C188" s="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</row>
    <row r="189" spans="2:27" ht="12.75" customHeight="1" x14ac:dyDescent="0.35">
      <c r="B189" s="1"/>
      <c r="C189" s="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</row>
    <row r="190" spans="2:27" ht="12.75" customHeight="1" x14ac:dyDescent="0.35">
      <c r="B190" s="1"/>
      <c r="C190" s="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</row>
    <row r="191" spans="2:27" ht="12.75" customHeight="1" x14ac:dyDescent="0.35">
      <c r="B191" s="1"/>
      <c r="C191" s="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</row>
    <row r="192" spans="2:27" ht="12.75" customHeight="1" x14ac:dyDescent="0.35">
      <c r="B192" s="1"/>
      <c r="C192" s="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</row>
    <row r="193" spans="2:27" ht="12.75" customHeight="1" x14ac:dyDescent="0.35">
      <c r="B193" s="1"/>
      <c r="C193" s="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</row>
    <row r="194" spans="2:27" ht="12.75" customHeight="1" x14ac:dyDescent="0.35">
      <c r="B194" s="1"/>
      <c r="C194" s="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</row>
    <row r="195" spans="2:27" ht="12.75" customHeight="1" x14ac:dyDescent="0.35">
      <c r="B195" s="1"/>
      <c r="C195" s="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</row>
    <row r="196" spans="2:27" ht="12.75" customHeight="1" x14ac:dyDescent="0.35">
      <c r="B196" s="1"/>
      <c r="C196" s="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</row>
    <row r="197" spans="2:27" ht="12.75" customHeight="1" x14ac:dyDescent="0.35">
      <c r="B197" s="1"/>
      <c r="C197" s="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</row>
    <row r="198" spans="2:27" ht="12.75" customHeight="1" x14ac:dyDescent="0.35">
      <c r="B198" s="1"/>
      <c r="C198" s="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</row>
    <row r="199" spans="2:27" ht="12.75" customHeight="1" x14ac:dyDescent="0.35">
      <c r="B199" s="1"/>
      <c r="C199" s="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</row>
    <row r="200" spans="2:27" ht="12.75" customHeight="1" x14ac:dyDescent="0.35">
      <c r="B200" s="1"/>
      <c r="C200" s="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</row>
    <row r="201" spans="2:27" ht="12.75" customHeight="1" x14ac:dyDescent="0.35">
      <c r="B201" s="1"/>
      <c r="C201" s="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</row>
    <row r="202" spans="2:27" ht="12.75" customHeight="1" x14ac:dyDescent="0.35">
      <c r="B202" s="1"/>
      <c r="C202" s="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</row>
    <row r="203" spans="2:27" ht="12.75" customHeight="1" x14ac:dyDescent="0.35">
      <c r="B203" s="1"/>
      <c r="C203" s="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</row>
    <row r="204" spans="2:27" ht="12.75" customHeight="1" x14ac:dyDescent="0.35">
      <c r="B204" s="1"/>
      <c r="C204" s="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</row>
    <row r="205" spans="2:27" ht="12.75" customHeight="1" x14ac:dyDescent="0.35">
      <c r="B205" s="1"/>
      <c r="C205" s="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</row>
    <row r="206" spans="2:27" ht="12.75" customHeight="1" x14ac:dyDescent="0.35">
      <c r="B206" s="1"/>
      <c r="C206" s="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</row>
    <row r="207" spans="2:27" ht="12.75" customHeight="1" x14ac:dyDescent="0.35">
      <c r="B207" s="1"/>
      <c r="C207" s="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</row>
    <row r="208" spans="2:27" ht="12.75" customHeight="1" x14ac:dyDescent="0.35">
      <c r="B208" s="1"/>
      <c r="C208" s="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</row>
    <row r="209" spans="2:27" ht="12.75" customHeight="1" x14ac:dyDescent="0.35">
      <c r="B209" s="1"/>
      <c r="C209" s="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</row>
    <row r="210" spans="2:27" ht="12.75" customHeight="1" x14ac:dyDescent="0.35">
      <c r="B210" s="1"/>
      <c r="C210" s="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</row>
    <row r="211" spans="2:27" ht="12.75" customHeight="1" x14ac:dyDescent="0.35">
      <c r="B211" s="1"/>
      <c r="C211" s="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</row>
    <row r="212" spans="2:27" ht="12.75" customHeight="1" x14ac:dyDescent="0.35">
      <c r="B212" s="1"/>
      <c r="C212" s="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</row>
    <row r="213" spans="2:27" ht="12.75" customHeight="1" x14ac:dyDescent="0.35">
      <c r="B213" s="1"/>
      <c r="C213" s="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</row>
    <row r="214" spans="2:27" ht="12.75" customHeight="1" x14ac:dyDescent="0.35">
      <c r="B214" s="1"/>
      <c r="C214" s="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</row>
    <row r="215" spans="2:27" ht="12.75" customHeight="1" x14ac:dyDescent="0.35">
      <c r="B215" s="1"/>
      <c r="C215" s="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</row>
    <row r="216" spans="2:27" ht="12.75" customHeight="1" x14ac:dyDescent="0.35">
      <c r="B216" s="1"/>
      <c r="C216" s="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</row>
    <row r="217" spans="2:27" ht="12.75" customHeight="1" x14ac:dyDescent="0.35">
      <c r="B217" s="1"/>
      <c r="C217" s="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</row>
    <row r="218" spans="2:27" ht="12.75" customHeight="1" x14ac:dyDescent="0.35">
      <c r="B218" s="1"/>
      <c r="C218" s="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</row>
    <row r="219" spans="2:27" ht="12.75" customHeight="1" x14ac:dyDescent="0.35">
      <c r="B219" s="1"/>
      <c r="C219" s="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</row>
    <row r="220" spans="2:27" ht="12.75" customHeight="1" x14ac:dyDescent="0.35">
      <c r="B220" s="1"/>
      <c r="C220" s="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</row>
    <row r="221" spans="2:27" ht="12.75" customHeight="1" x14ac:dyDescent="0.35">
      <c r="B221" s="1"/>
      <c r="C221" s="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</row>
    <row r="222" spans="2:27" ht="12.75" customHeight="1" x14ac:dyDescent="0.35">
      <c r="B222" s="1"/>
      <c r="C222" s="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</row>
    <row r="223" spans="2:27" ht="12.75" customHeight="1" x14ac:dyDescent="0.35">
      <c r="B223" s="1"/>
      <c r="C223" s="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</row>
    <row r="224" spans="2:27" ht="12.75" customHeight="1" x14ac:dyDescent="0.35">
      <c r="B224" s="1"/>
      <c r="C224" s="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</row>
    <row r="225" spans="2:27" ht="12.75" customHeight="1" x14ac:dyDescent="0.35">
      <c r="B225" s="1"/>
      <c r="C225" s="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</row>
    <row r="226" spans="2:27" ht="12.75" customHeight="1" x14ac:dyDescent="0.35">
      <c r="B226" s="1"/>
      <c r="C226" s="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</row>
    <row r="227" spans="2:27" ht="12.75" customHeight="1" x14ac:dyDescent="0.35">
      <c r="B227" s="1"/>
      <c r="C227" s="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</row>
    <row r="228" spans="2:27" ht="12.75" customHeight="1" x14ac:dyDescent="0.35">
      <c r="B228" s="1"/>
      <c r="C228" s="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</row>
    <row r="229" spans="2:27" ht="12.75" customHeight="1" x14ac:dyDescent="0.35">
      <c r="B229" s="1"/>
      <c r="C229" s="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</row>
    <row r="230" spans="2:27" ht="12.75" customHeight="1" x14ac:dyDescent="0.35">
      <c r="B230" s="1"/>
      <c r="C230" s="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</row>
    <row r="231" spans="2:27" ht="12.75" customHeight="1" x14ac:dyDescent="0.35">
      <c r="B231" s="1"/>
      <c r="C231" s="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</row>
    <row r="232" spans="2:27" ht="12.75" customHeight="1" x14ac:dyDescent="0.35">
      <c r="B232" s="1"/>
      <c r="C232" s="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</row>
    <row r="233" spans="2:27" ht="12.75" customHeight="1" x14ac:dyDescent="0.35">
      <c r="B233" s="1"/>
      <c r="C233" s="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</row>
    <row r="234" spans="2:27" ht="12.75" customHeight="1" x14ac:dyDescent="0.35">
      <c r="B234" s="1"/>
      <c r="C234" s="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</row>
    <row r="235" spans="2:27" ht="12.75" customHeight="1" x14ac:dyDescent="0.35">
      <c r="B235" s="1"/>
      <c r="C235" s="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</row>
    <row r="236" spans="2:27" ht="12.75" customHeight="1" x14ac:dyDescent="0.35">
      <c r="B236" s="1"/>
      <c r="C236" s="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</row>
    <row r="237" spans="2:27" ht="12.75" customHeight="1" x14ac:dyDescent="0.35">
      <c r="B237" s="1"/>
      <c r="C237" s="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</row>
    <row r="238" spans="2:27" ht="12.75" customHeight="1" x14ac:dyDescent="0.35">
      <c r="B238" s="1"/>
      <c r="C238" s="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</row>
    <row r="239" spans="2:27" ht="12.75" customHeight="1" x14ac:dyDescent="0.35">
      <c r="B239" s="1"/>
      <c r="C239" s="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</row>
    <row r="240" spans="2:27" ht="12.75" customHeight="1" x14ac:dyDescent="0.35">
      <c r="B240" s="1"/>
      <c r="C240" s="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</row>
    <row r="241" spans="2:27" ht="12.75" customHeight="1" x14ac:dyDescent="0.35">
      <c r="B241" s="1"/>
      <c r="C241" s="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</row>
    <row r="242" spans="2:27" ht="12.75" customHeight="1" x14ac:dyDescent="0.35">
      <c r="B242" s="1"/>
      <c r="C242" s="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</row>
    <row r="243" spans="2:27" ht="12.75" customHeight="1" x14ac:dyDescent="0.35">
      <c r="B243" s="1"/>
      <c r="C243" s="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</row>
    <row r="244" spans="2:27" ht="12.75" customHeight="1" x14ac:dyDescent="0.35">
      <c r="B244" s="1"/>
      <c r="C244" s="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</row>
    <row r="245" spans="2:27" ht="12.75" customHeight="1" x14ac:dyDescent="0.35">
      <c r="B245" s="1"/>
      <c r="C245" s="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</row>
    <row r="246" spans="2:27" ht="12.75" customHeight="1" x14ac:dyDescent="0.35">
      <c r="B246" s="1"/>
      <c r="C246" s="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</row>
    <row r="247" spans="2:27" ht="12.75" customHeight="1" x14ac:dyDescent="0.35">
      <c r="B247" s="1"/>
      <c r="C247" s="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</row>
    <row r="248" spans="2:27" ht="12.75" customHeight="1" x14ac:dyDescent="0.35">
      <c r="B248" s="1"/>
      <c r="C248" s="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</row>
    <row r="249" spans="2:27" ht="12.75" customHeight="1" x14ac:dyDescent="0.35">
      <c r="B249" s="1"/>
      <c r="C249" s="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</row>
    <row r="250" spans="2:27" ht="12.75" customHeight="1" x14ac:dyDescent="0.35">
      <c r="B250" s="1"/>
      <c r="C250" s="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</row>
    <row r="251" spans="2:27" ht="12.75" customHeight="1" x14ac:dyDescent="0.35">
      <c r="B251" s="1"/>
      <c r="C251" s="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</row>
    <row r="252" spans="2:27" ht="12.75" customHeight="1" x14ac:dyDescent="0.35">
      <c r="B252" s="1"/>
      <c r="C252" s="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</row>
    <row r="253" spans="2:27" ht="12.75" customHeight="1" x14ac:dyDescent="0.35">
      <c r="B253" s="1"/>
      <c r="C253" s="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</row>
    <row r="254" spans="2:27" ht="12.75" customHeight="1" x14ac:dyDescent="0.35">
      <c r="B254" s="1"/>
      <c r="C254" s="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</row>
    <row r="255" spans="2:27" ht="12.75" customHeight="1" x14ac:dyDescent="0.35">
      <c r="B255" s="1"/>
      <c r="C255" s="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</row>
    <row r="256" spans="2:27" ht="12.75" customHeight="1" x14ac:dyDescent="0.35">
      <c r="B256" s="1"/>
      <c r="C256" s="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</row>
    <row r="257" spans="2:27" ht="12.75" customHeight="1" x14ac:dyDescent="0.35">
      <c r="B257" s="1"/>
      <c r="C257" s="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</row>
    <row r="258" spans="2:27" ht="12.75" customHeight="1" x14ac:dyDescent="0.35">
      <c r="B258" s="1"/>
      <c r="C258" s="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</row>
    <row r="259" spans="2:27" ht="12.75" customHeight="1" x14ac:dyDescent="0.35">
      <c r="B259" s="1"/>
      <c r="C259" s="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</row>
    <row r="260" spans="2:27" ht="12.75" customHeight="1" x14ac:dyDescent="0.35">
      <c r="B260" s="1"/>
      <c r="C260" s="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</row>
    <row r="261" spans="2:27" ht="12.75" customHeight="1" x14ac:dyDescent="0.35">
      <c r="B261" s="1"/>
      <c r="C261" s="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</row>
    <row r="262" spans="2:27" ht="12.75" customHeight="1" x14ac:dyDescent="0.35">
      <c r="B262" s="1"/>
      <c r="C262" s="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</row>
    <row r="263" spans="2:27" ht="12.75" customHeight="1" x14ac:dyDescent="0.35">
      <c r="B263" s="1"/>
      <c r="C263" s="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</row>
    <row r="264" spans="2:27" ht="12.75" customHeight="1" x14ac:dyDescent="0.35">
      <c r="B264" s="1"/>
      <c r="C264" s="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</row>
    <row r="265" spans="2:27" ht="12.75" customHeight="1" x14ac:dyDescent="0.35">
      <c r="B265" s="1"/>
      <c r="C265" s="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</row>
    <row r="266" spans="2:27" ht="12.75" customHeight="1" x14ac:dyDescent="0.35">
      <c r="B266" s="1"/>
      <c r="C266" s="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</row>
    <row r="267" spans="2:27" ht="12.75" customHeight="1" x14ac:dyDescent="0.35">
      <c r="B267" s="1"/>
      <c r="C267" s="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</row>
    <row r="268" spans="2:27" ht="12.75" customHeight="1" x14ac:dyDescent="0.35">
      <c r="B268" s="1"/>
      <c r="C268" s="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</row>
    <row r="269" spans="2:27" ht="12.75" customHeight="1" x14ac:dyDescent="0.35">
      <c r="B269" s="1"/>
      <c r="C269" s="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</row>
    <row r="270" spans="2:27" ht="12.75" customHeight="1" x14ac:dyDescent="0.35">
      <c r="B270" s="1"/>
      <c r="C270" s="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</row>
    <row r="271" spans="2:27" ht="12.75" customHeight="1" x14ac:dyDescent="0.35">
      <c r="B271" s="1"/>
      <c r="C271" s="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</row>
    <row r="272" spans="2:27" ht="12.75" customHeight="1" x14ac:dyDescent="0.35">
      <c r="B272" s="1"/>
      <c r="C272" s="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</row>
    <row r="273" spans="2:27" ht="12.75" customHeight="1" x14ac:dyDescent="0.35">
      <c r="B273" s="1"/>
      <c r="C273" s="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</row>
    <row r="274" spans="2:27" ht="12.75" customHeight="1" x14ac:dyDescent="0.35">
      <c r="B274" s="1"/>
      <c r="C274" s="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</row>
    <row r="275" spans="2:27" ht="12.75" customHeight="1" x14ac:dyDescent="0.35">
      <c r="B275" s="1"/>
      <c r="C275" s="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</row>
    <row r="276" spans="2:27" ht="12.75" customHeight="1" x14ac:dyDescent="0.35">
      <c r="B276" s="1"/>
      <c r="C276" s="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</row>
    <row r="277" spans="2:27" ht="12.75" customHeight="1" x14ac:dyDescent="0.35">
      <c r="B277" s="1"/>
      <c r="C277" s="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</row>
    <row r="278" spans="2:27" ht="12.75" customHeight="1" x14ac:dyDescent="0.35">
      <c r="B278" s="1"/>
      <c r="C278" s="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</row>
    <row r="279" spans="2:27" ht="12.75" customHeight="1" x14ac:dyDescent="0.35">
      <c r="B279" s="1"/>
      <c r="C279" s="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</row>
    <row r="280" spans="2:27" ht="12.75" customHeight="1" x14ac:dyDescent="0.35">
      <c r="B280" s="1"/>
      <c r="C280" s="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</row>
    <row r="281" spans="2:27" ht="12.75" customHeight="1" x14ac:dyDescent="0.35">
      <c r="B281" s="1"/>
      <c r="C281" s="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</row>
    <row r="282" spans="2:27" ht="12.75" customHeight="1" x14ac:dyDescent="0.35">
      <c r="B282" s="1"/>
      <c r="C282" s="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</row>
    <row r="283" spans="2:27" ht="12.75" customHeight="1" x14ac:dyDescent="0.35">
      <c r="B283" s="1"/>
      <c r="C283" s="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</row>
    <row r="284" spans="2:27" ht="12.75" customHeight="1" x14ac:dyDescent="0.35">
      <c r="B284" s="1"/>
      <c r="C284" s="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</row>
    <row r="285" spans="2:27" ht="12.75" customHeight="1" x14ac:dyDescent="0.35">
      <c r="B285" s="1"/>
      <c r="C285" s="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</row>
    <row r="286" spans="2:27" ht="12.75" customHeight="1" x14ac:dyDescent="0.35">
      <c r="B286" s="1"/>
      <c r="C286" s="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</row>
    <row r="287" spans="2:27" ht="12.75" customHeight="1" x14ac:dyDescent="0.35">
      <c r="B287" s="1"/>
      <c r="C287" s="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</row>
    <row r="288" spans="2:27" ht="12.75" customHeight="1" x14ac:dyDescent="0.35">
      <c r="B288" s="1"/>
      <c r="C288" s="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</row>
    <row r="289" spans="2:27" ht="12.75" customHeight="1" x14ac:dyDescent="0.35">
      <c r="B289" s="1"/>
      <c r="C289" s="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</row>
    <row r="290" spans="2:27" ht="12.75" customHeight="1" x14ac:dyDescent="0.35">
      <c r="B290" s="1"/>
      <c r="C290" s="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</row>
    <row r="291" spans="2:27" ht="12.75" customHeight="1" x14ac:dyDescent="0.35">
      <c r="B291" s="1"/>
      <c r="C291" s="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</row>
    <row r="292" spans="2:27" ht="12.75" customHeight="1" x14ac:dyDescent="0.35">
      <c r="B292" s="1"/>
      <c r="C292" s="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</row>
    <row r="293" spans="2:27" ht="12.75" customHeight="1" x14ac:dyDescent="0.35">
      <c r="B293" s="1"/>
      <c r="C293" s="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</row>
    <row r="294" spans="2:27" ht="12.75" customHeight="1" x14ac:dyDescent="0.35">
      <c r="B294" s="1"/>
      <c r="C294" s="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</row>
    <row r="295" spans="2:27" ht="12.75" customHeight="1" x14ac:dyDescent="0.35">
      <c r="B295" s="1"/>
      <c r="C295" s="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</row>
    <row r="296" spans="2:27" ht="12.75" customHeight="1" x14ac:dyDescent="0.35">
      <c r="B296" s="1"/>
      <c r="C296" s="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</row>
    <row r="297" spans="2:27" ht="12.75" customHeight="1" x14ac:dyDescent="0.35">
      <c r="B297" s="1"/>
      <c r="C297" s="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</row>
    <row r="298" spans="2:27" ht="12.75" customHeight="1" x14ac:dyDescent="0.35">
      <c r="B298" s="1"/>
      <c r="C298" s="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</row>
    <row r="299" spans="2:27" ht="12.75" customHeight="1" x14ac:dyDescent="0.35">
      <c r="B299" s="1"/>
      <c r="C299" s="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</row>
    <row r="300" spans="2:27" ht="12.75" customHeight="1" x14ac:dyDescent="0.35">
      <c r="B300" s="1"/>
      <c r="C300" s="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</row>
    <row r="301" spans="2:27" ht="12.75" customHeight="1" x14ac:dyDescent="0.35">
      <c r="B301" s="1"/>
      <c r="C301" s="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</row>
    <row r="302" spans="2:27" ht="12.75" customHeight="1" x14ac:dyDescent="0.35">
      <c r="B302" s="1"/>
      <c r="C302" s="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</row>
    <row r="303" spans="2:27" ht="12.75" customHeight="1" x14ac:dyDescent="0.35">
      <c r="B303" s="1"/>
      <c r="C303" s="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</row>
    <row r="304" spans="2:27" ht="12.75" customHeight="1" x14ac:dyDescent="0.35">
      <c r="B304" s="1"/>
      <c r="C304" s="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</row>
    <row r="305" spans="2:27" ht="12.75" customHeight="1" x14ac:dyDescent="0.35">
      <c r="B305" s="1"/>
      <c r="C305" s="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</row>
    <row r="306" spans="2:27" ht="12.75" customHeight="1" x14ac:dyDescent="0.35">
      <c r="B306" s="1"/>
      <c r="C306" s="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</row>
    <row r="307" spans="2:27" ht="12.75" customHeight="1" x14ac:dyDescent="0.35">
      <c r="B307" s="1"/>
      <c r="C307" s="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</row>
    <row r="308" spans="2:27" ht="12.75" customHeight="1" x14ac:dyDescent="0.35">
      <c r="B308" s="1"/>
      <c r="C308" s="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</row>
    <row r="309" spans="2:27" ht="12.75" customHeight="1" x14ac:dyDescent="0.35">
      <c r="B309" s="1"/>
      <c r="C309" s="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</row>
    <row r="310" spans="2:27" ht="12.75" customHeight="1" x14ac:dyDescent="0.35">
      <c r="B310" s="1"/>
      <c r="C310" s="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</row>
    <row r="311" spans="2:27" ht="12.75" customHeight="1" x14ac:dyDescent="0.35">
      <c r="B311" s="1"/>
      <c r="C311" s="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</row>
    <row r="312" spans="2:27" ht="12.75" customHeight="1" x14ac:dyDescent="0.35">
      <c r="B312" s="1"/>
      <c r="C312" s="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</row>
    <row r="313" spans="2:27" ht="12.75" customHeight="1" x14ac:dyDescent="0.35">
      <c r="B313" s="1"/>
      <c r="C313" s="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</row>
    <row r="314" spans="2:27" ht="12.75" customHeight="1" x14ac:dyDescent="0.35">
      <c r="B314" s="1"/>
      <c r="C314" s="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</row>
    <row r="315" spans="2:27" ht="12.75" customHeight="1" x14ac:dyDescent="0.35">
      <c r="B315" s="1"/>
      <c r="C315" s="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</row>
    <row r="316" spans="2:27" ht="12.75" customHeight="1" x14ac:dyDescent="0.35">
      <c r="B316" s="1"/>
      <c r="C316" s="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</row>
    <row r="317" spans="2:27" ht="12.75" customHeight="1" x14ac:dyDescent="0.35">
      <c r="B317" s="1"/>
      <c r="C317" s="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</row>
    <row r="318" spans="2:27" ht="12.75" customHeight="1" x14ac:dyDescent="0.35">
      <c r="B318" s="1"/>
      <c r="C318" s="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</row>
    <row r="319" spans="2:27" ht="12.75" customHeight="1" x14ac:dyDescent="0.35">
      <c r="B319" s="1"/>
      <c r="C319" s="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</row>
    <row r="320" spans="2:27" ht="12.75" customHeight="1" x14ac:dyDescent="0.35">
      <c r="B320" s="1"/>
      <c r="C320" s="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</row>
    <row r="321" spans="2:27" ht="12.75" customHeight="1" x14ac:dyDescent="0.35">
      <c r="B321" s="1"/>
      <c r="C321" s="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</row>
    <row r="322" spans="2:27" ht="12.75" customHeight="1" x14ac:dyDescent="0.35">
      <c r="B322" s="1"/>
      <c r="C322" s="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</row>
    <row r="323" spans="2:27" ht="12.75" customHeight="1" x14ac:dyDescent="0.35">
      <c r="B323" s="1"/>
      <c r="C323" s="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</row>
    <row r="324" spans="2:27" ht="12.75" customHeight="1" x14ac:dyDescent="0.35">
      <c r="B324" s="1"/>
      <c r="C324" s="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</row>
    <row r="325" spans="2:27" ht="12.75" customHeight="1" x14ac:dyDescent="0.35">
      <c r="B325" s="1"/>
      <c r="C325" s="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</row>
    <row r="326" spans="2:27" ht="12.75" customHeight="1" x14ac:dyDescent="0.35">
      <c r="B326" s="1"/>
      <c r="C326" s="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</row>
    <row r="327" spans="2:27" ht="12.75" customHeight="1" x14ac:dyDescent="0.35">
      <c r="B327" s="1"/>
      <c r="C327" s="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</row>
    <row r="328" spans="2:27" ht="12.75" customHeight="1" x14ac:dyDescent="0.35">
      <c r="B328" s="1"/>
      <c r="C328" s="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</row>
    <row r="329" spans="2:27" ht="12.75" customHeight="1" x14ac:dyDescent="0.35">
      <c r="B329" s="1"/>
      <c r="C329" s="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</row>
    <row r="330" spans="2:27" ht="12.75" customHeight="1" x14ac:dyDescent="0.35">
      <c r="B330" s="1"/>
      <c r="C330" s="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</row>
    <row r="331" spans="2:27" ht="12.75" customHeight="1" x14ac:dyDescent="0.35">
      <c r="B331" s="1"/>
      <c r="C331" s="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</row>
    <row r="332" spans="2:27" ht="12.75" customHeight="1" x14ac:dyDescent="0.35">
      <c r="B332" s="1"/>
      <c r="C332" s="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</row>
    <row r="333" spans="2:27" ht="12.75" customHeight="1" x14ac:dyDescent="0.35">
      <c r="B333" s="1"/>
      <c r="C333" s="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</row>
    <row r="334" spans="2:27" ht="12.75" customHeight="1" x14ac:dyDescent="0.35">
      <c r="B334" s="1"/>
      <c r="C334" s="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</row>
    <row r="335" spans="2:27" ht="12.75" customHeight="1" x14ac:dyDescent="0.35">
      <c r="B335" s="1"/>
      <c r="C335" s="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</row>
    <row r="336" spans="2:27" ht="12.75" customHeight="1" x14ac:dyDescent="0.35">
      <c r="B336" s="1"/>
      <c r="C336" s="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</row>
    <row r="337" spans="2:27" ht="12.75" customHeight="1" x14ac:dyDescent="0.35">
      <c r="B337" s="1"/>
      <c r="C337" s="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</row>
    <row r="338" spans="2:27" ht="12.75" customHeight="1" x14ac:dyDescent="0.35">
      <c r="B338" s="1"/>
      <c r="C338" s="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</row>
    <row r="339" spans="2:27" ht="12.75" customHeight="1" x14ac:dyDescent="0.35">
      <c r="B339" s="1"/>
      <c r="C339" s="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</row>
    <row r="340" spans="2:27" ht="12.75" customHeight="1" x14ac:dyDescent="0.35">
      <c r="B340" s="1"/>
      <c r="C340" s="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</row>
    <row r="341" spans="2:27" ht="12.75" customHeight="1" x14ac:dyDescent="0.35">
      <c r="B341" s="1"/>
      <c r="C341" s="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</row>
    <row r="342" spans="2:27" ht="12.75" customHeight="1" x14ac:dyDescent="0.35">
      <c r="B342" s="1"/>
      <c r="C342" s="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</row>
    <row r="343" spans="2:27" ht="12.75" customHeight="1" x14ac:dyDescent="0.35">
      <c r="B343" s="1"/>
      <c r="C343" s="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</row>
    <row r="344" spans="2:27" ht="12.75" customHeight="1" x14ac:dyDescent="0.35">
      <c r="B344" s="1"/>
      <c r="C344" s="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</row>
    <row r="345" spans="2:27" ht="12.75" customHeight="1" x14ac:dyDescent="0.35">
      <c r="B345" s="1"/>
      <c r="C345" s="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</row>
    <row r="346" spans="2:27" ht="12.75" customHeight="1" x14ac:dyDescent="0.35">
      <c r="B346" s="1"/>
      <c r="C346" s="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</row>
    <row r="347" spans="2:27" ht="12.75" customHeight="1" x14ac:dyDescent="0.35">
      <c r="B347" s="1"/>
      <c r="C347" s="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</row>
    <row r="348" spans="2:27" ht="12.75" customHeight="1" x14ac:dyDescent="0.35">
      <c r="B348" s="1"/>
      <c r="C348" s="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</row>
    <row r="349" spans="2:27" ht="12.75" customHeight="1" x14ac:dyDescent="0.35">
      <c r="B349" s="1"/>
      <c r="C349" s="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</row>
    <row r="350" spans="2:27" ht="12.75" customHeight="1" x14ac:dyDescent="0.35">
      <c r="B350" s="1"/>
      <c r="C350" s="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</row>
    <row r="351" spans="2:27" ht="12.75" customHeight="1" x14ac:dyDescent="0.35">
      <c r="B351" s="1"/>
      <c r="C351" s="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</row>
    <row r="352" spans="2:27" ht="12.75" customHeight="1" x14ac:dyDescent="0.35">
      <c r="B352" s="1"/>
      <c r="C352" s="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</row>
    <row r="353" spans="2:27" ht="12.75" customHeight="1" x14ac:dyDescent="0.35">
      <c r="B353" s="1"/>
      <c r="C353" s="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</row>
    <row r="354" spans="2:27" ht="12.75" customHeight="1" x14ac:dyDescent="0.35">
      <c r="B354" s="1"/>
      <c r="C354" s="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</row>
    <row r="355" spans="2:27" ht="12.75" customHeight="1" x14ac:dyDescent="0.35">
      <c r="B355" s="1"/>
      <c r="C355" s="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</row>
    <row r="356" spans="2:27" ht="12.75" customHeight="1" x14ac:dyDescent="0.35">
      <c r="B356" s="1"/>
      <c r="C356" s="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</row>
    <row r="357" spans="2:27" ht="12.75" customHeight="1" x14ac:dyDescent="0.35">
      <c r="B357" s="1"/>
      <c r="C357" s="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</row>
    <row r="358" spans="2:27" ht="12.75" customHeight="1" x14ac:dyDescent="0.35">
      <c r="B358" s="1"/>
      <c r="C358" s="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</row>
    <row r="359" spans="2:27" ht="12.75" customHeight="1" x14ac:dyDescent="0.35">
      <c r="B359" s="1"/>
      <c r="C359" s="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</row>
    <row r="360" spans="2:27" ht="12.75" customHeight="1" x14ac:dyDescent="0.35">
      <c r="B360" s="1"/>
      <c r="C360" s="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</row>
    <row r="361" spans="2:27" ht="12.75" customHeight="1" x14ac:dyDescent="0.35">
      <c r="B361" s="1"/>
      <c r="C361" s="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</row>
    <row r="362" spans="2:27" ht="12.75" customHeight="1" x14ac:dyDescent="0.35">
      <c r="B362" s="1"/>
      <c r="C362" s="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</row>
    <row r="363" spans="2:27" ht="12.75" customHeight="1" x14ac:dyDescent="0.35">
      <c r="B363" s="1"/>
      <c r="C363" s="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</row>
    <row r="364" spans="2:27" ht="12.75" customHeight="1" x14ac:dyDescent="0.35">
      <c r="B364" s="1"/>
      <c r="C364" s="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</row>
    <row r="365" spans="2:27" ht="12.75" customHeight="1" x14ac:dyDescent="0.35">
      <c r="B365" s="1"/>
      <c r="C365" s="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</row>
    <row r="366" spans="2:27" ht="12.75" customHeight="1" x14ac:dyDescent="0.35">
      <c r="B366" s="1"/>
      <c r="C366" s="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</row>
    <row r="367" spans="2:27" ht="12.75" customHeight="1" x14ac:dyDescent="0.35">
      <c r="B367" s="1"/>
      <c r="C367" s="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</row>
    <row r="368" spans="2:27" ht="12.75" customHeight="1" x14ac:dyDescent="0.35">
      <c r="B368" s="1"/>
      <c r="C368" s="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</row>
    <row r="369" spans="2:27" ht="12.75" customHeight="1" x14ac:dyDescent="0.35">
      <c r="B369" s="1"/>
      <c r="C369" s="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</row>
    <row r="370" spans="2:27" ht="12.75" customHeight="1" x14ac:dyDescent="0.35">
      <c r="B370" s="1"/>
      <c r="C370" s="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</row>
    <row r="371" spans="2:27" ht="12.75" customHeight="1" x14ac:dyDescent="0.35">
      <c r="B371" s="1"/>
      <c r="C371" s="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</row>
    <row r="372" spans="2:27" ht="12.75" customHeight="1" x14ac:dyDescent="0.35">
      <c r="B372" s="1"/>
      <c r="C372" s="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</row>
    <row r="373" spans="2:27" ht="12.75" customHeight="1" x14ac:dyDescent="0.35">
      <c r="B373" s="1"/>
      <c r="C373" s="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</row>
    <row r="374" spans="2:27" ht="12.75" customHeight="1" x14ac:dyDescent="0.35">
      <c r="B374" s="1"/>
      <c r="C374" s="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</row>
    <row r="375" spans="2:27" ht="12.75" customHeight="1" x14ac:dyDescent="0.35">
      <c r="B375" s="1"/>
      <c r="C375" s="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</row>
    <row r="376" spans="2:27" ht="12.75" customHeight="1" x14ac:dyDescent="0.35">
      <c r="B376" s="1"/>
      <c r="C376" s="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</row>
    <row r="377" spans="2:27" ht="12.75" customHeight="1" x14ac:dyDescent="0.35">
      <c r="B377" s="1"/>
      <c r="C377" s="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</row>
    <row r="378" spans="2:27" ht="12.75" customHeight="1" x14ac:dyDescent="0.35">
      <c r="B378" s="1"/>
      <c r="C378" s="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</row>
    <row r="379" spans="2:27" ht="12.75" customHeight="1" x14ac:dyDescent="0.35">
      <c r="B379" s="1"/>
      <c r="C379" s="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</row>
    <row r="380" spans="2:27" ht="12.75" customHeight="1" x14ac:dyDescent="0.35">
      <c r="B380" s="1"/>
      <c r="C380" s="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</row>
    <row r="381" spans="2:27" ht="12.75" customHeight="1" x14ac:dyDescent="0.35">
      <c r="B381" s="1"/>
      <c r="C381" s="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</row>
    <row r="382" spans="2:27" ht="12.75" customHeight="1" x14ac:dyDescent="0.35">
      <c r="B382" s="1"/>
      <c r="C382" s="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</row>
    <row r="383" spans="2:27" ht="12.75" customHeight="1" x14ac:dyDescent="0.35">
      <c r="B383" s="1"/>
      <c r="C383" s="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</row>
    <row r="384" spans="2:27" ht="12.75" customHeight="1" x14ac:dyDescent="0.35">
      <c r="B384" s="1"/>
      <c r="C384" s="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</row>
    <row r="385" spans="2:27" ht="12.75" customHeight="1" x14ac:dyDescent="0.35">
      <c r="B385" s="1"/>
      <c r="C385" s="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</row>
    <row r="386" spans="2:27" ht="12.75" customHeight="1" x14ac:dyDescent="0.35">
      <c r="B386" s="1"/>
      <c r="C386" s="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</row>
    <row r="387" spans="2:27" ht="12.75" customHeight="1" x14ac:dyDescent="0.35">
      <c r="B387" s="1"/>
      <c r="C387" s="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</row>
    <row r="388" spans="2:27" ht="12.75" customHeight="1" x14ac:dyDescent="0.35">
      <c r="B388" s="1"/>
      <c r="C388" s="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</row>
    <row r="389" spans="2:27" ht="12.75" customHeight="1" x14ac:dyDescent="0.35">
      <c r="B389" s="1"/>
      <c r="C389" s="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</row>
    <row r="390" spans="2:27" ht="12.75" customHeight="1" x14ac:dyDescent="0.35">
      <c r="B390" s="1"/>
      <c r="C390" s="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</row>
    <row r="391" spans="2:27" ht="12.75" customHeight="1" x14ac:dyDescent="0.35">
      <c r="B391" s="1"/>
      <c r="C391" s="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</row>
    <row r="392" spans="2:27" ht="12.75" customHeight="1" x14ac:dyDescent="0.35">
      <c r="B392" s="1"/>
      <c r="C392" s="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</row>
    <row r="393" spans="2:27" ht="12.75" customHeight="1" x14ac:dyDescent="0.35">
      <c r="B393" s="1"/>
      <c r="C393" s="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</row>
    <row r="394" spans="2:27" ht="12.75" customHeight="1" x14ac:dyDescent="0.35">
      <c r="B394" s="1"/>
      <c r="C394" s="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</row>
    <row r="395" spans="2:27" ht="12.75" customHeight="1" x14ac:dyDescent="0.35">
      <c r="B395" s="1"/>
      <c r="C395" s="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</row>
    <row r="396" spans="2:27" ht="12.75" customHeight="1" x14ac:dyDescent="0.35">
      <c r="B396" s="1"/>
      <c r="C396" s="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</row>
    <row r="397" spans="2:27" ht="12.75" customHeight="1" x14ac:dyDescent="0.35">
      <c r="B397" s="1"/>
      <c r="C397" s="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</row>
    <row r="398" spans="2:27" ht="12.75" customHeight="1" x14ac:dyDescent="0.35">
      <c r="B398" s="1"/>
      <c r="C398" s="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</row>
    <row r="399" spans="2:27" ht="12.75" customHeight="1" x14ac:dyDescent="0.35">
      <c r="B399" s="1"/>
      <c r="C399" s="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</row>
    <row r="400" spans="2:27" ht="12.75" customHeight="1" x14ac:dyDescent="0.35">
      <c r="B400" s="1"/>
      <c r="C400" s="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</row>
    <row r="401" spans="2:27" ht="12.75" customHeight="1" x14ac:dyDescent="0.35">
      <c r="B401" s="1"/>
      <c r="C401" s="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</row>
    <row r="402" spans="2:27" ht="12.75" customHeight="1" x14ac:dyDescent="0.35">
      <c r="B402" s="1"/>
      <c r="C402" s="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</row>
    <row r="403" spans="2:27" ht="12.75" customHeight="1" x14ac:dyDescent="0.35">
      <c r="B403" s="1"/>
      <c r="C403" s="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</row>
    <row r="404" spans="2:27" ht="12.75" customHeight="1" x14ac:dyDescent="0.35">
      <c r="B404" s="1"/>
      <c r="C404" s="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</row>
    <row r="405" spans="2:27" ht="12.75" customHeight="1" x14ac:dyDescent="0.35">
      <c r="B405" s="1"/>
      <c r="C405" s="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</row>
    <row r="406" spans="2:27" ht="12.75" customHeight="1" x14ac:dyDescent="0.35">
      <c r="B406" s="1"/>
      <c r="C406" s="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</row>
    <row r="407" spans="2:27" ht="12.75" customHeight="1" x14ac:dyDescent="0.35">
      <c r="B407" s="1"/>
      <c r="C407" s="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</row>
    <row r="408" spans="2:27" ht="12.75" customHeight="1" x14ac:dyDescent="0.35">
      <c r="B408" s="1"/>
      <c r="C408" s="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</row>
    <row r="409" spans="2:27" ht="12.75" customHeight="1" x14ac:dyDescent="0.35">
      <c r="B409" s="1"/>
      <c r="C409" s="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</row>
    <row r="410" spans="2:27" ht="12.75" customHeight="1" x14ac:dyDescent="0.35">
      <c r="B410" s="1"/>
      <c r="C410" s="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</row>
    <row r="411" spans="2:27" ht="12.75" customHeight="1" x14ac:dyDescent="0.35">
      <c r="B411" s="1"/>
      <c r="C411" s="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</row>
    <row r="412" spans="2:27" ht="12.75" customHeight="1" x14ac:dyDescent="0.35">
      <c r="B412" s="1"/>
      <c r="C412" s="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</row>
    <row r="413" spans="2:27" ht="12.75" customHeight="1" x14ac:dyDescent="0.35">
      <c r="B413" s="1"/>
      <c r="C413" s="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</row>
    <row r="414" spans="2:27" ht="12.75" customHeight="1" x14ac:dyDescent="0.35">
      <c r="B414" s="1"/>
      <c r="C414" s="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</row>
    <row r="415" spans="2:27" ht="12.75" customHeight="1" x14ac:dyDescent="0.35">
      <c r="B415" s="1"/>
      <c r="C415" s="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</row>
    <row r="416" spans="2:27" ht="12.75" customHeight="1" x14ac:dyDescent="0.35">
      <c r="B416" s="1"/>
      <c r="C416" s="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</row>
    <row r="417" spans="2:27" ht="12.75" customHeight="1" x14ac:dyDescent="0.35">
      <c r="B417" s="1"/>
      <c r="C417" s="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</row>
    <row r="418" spans="2:27" ht="12.75" customHeight="1" x14ac:dyDescent="0.35">
      <c r="B418" s="1"/>
      <c r="C418" s="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</row>
    <row r="419" spans="2:27" ht="12.75" customHeight="1" x14ac:dyDescent="0.35">
      <c r="B419" s="1"/>
      <c r="C419" s="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</row>
    <row r="420" spans="2:27" ht="12.75" customHeight="1" x14ac:dyDescent="0.35">
      <c r="B420" s="1"/>
      <c r="C420" s="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</row>
    <row r="421" spans="2:27" ht="12.75" customHeight="1" x14ac:dyDescent="0.35">
      <c r="B421" s="1"/>
      <c r="C421" s="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</row>
    <row r="422" spans="2:27" ht="12.75" customHeight="1" x14ac:dyDescent="0.35">
      <c r="B422" s="1"/>
      <c r="C422" s="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</row>
    <row r="423" spans="2:27" ht="12.75" customHeight="1" x14ac:dyDescent="0.35">
      <c r="B423" s="1"/>
      <c r="C423" s="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</row>
    <row r="424" spans="2:27" ht="12.75" customHeight="1" x14ac:dyDescent="0.35">
      <c r="B424" s="1"/>
      <c r="C424" s="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</row>
    <row r="425" spans="2:27" ht="12.75" customHeight="1" x14ac:dyDescent="0.35">
      <c r="B425" s="1"/>
      <c r="C425" s="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</row>
    <row r="426" spans="2:27" ht="12.75" customHeight="1" x14ac:dyDescent="0.35">
      <c r="B426" s="1"/>
      <c r="C426" s="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</row>
    <row r="427" spans="2:27" ht="12.75" customHeight="1" x14ac:dyDescent="0.35">
      <c r="B427" s="1"/>
      <c r="C427" s="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</row>
    <row r="428" spans="2:27" ht="12.75" customHeight="1" x14ac:dyDescent="0.35">
      <c r="B428" s="1"/>
      <c r="C428" s="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</row>
    <row r="429" spans="2:27" ht="12.75" customHeight="1" x14ac:dyDescent="0.35">
      <c r="B429" s="1"/>
      <c r="C429" s="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</row>
    <row r="430" spans="2:27" ht="12.75" customHeight="1" x14ac:dyDescent="0.35">
      <c r="B430" s="1"/>
      <c r="C430" s="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</row>
    <row r="431" spans="2:27" ht="12.75" customHeight="1" x14ac:dyDescent="0.35">
      <c r="B431" s="1"/>
      <c r="C431" s="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</row>
    <row r="432" spans="2:27" ht="12.75" customHeight="1" x14ac:dyDescent="0.35">
      <c r="B432" s="1"/>
      <c r="C432" s="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</row>
    <row r="433" spans="2:27" ht="12.75" customHeight="1" x14ac:dyDescent="0.35">
      <c r="B433" s="1"/>
      <c r="C433" s="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</row>
    <row r="434" spans="2:27" ht="12.75" customHeight="1" x14ac:dyDescent="0.35">
      <c r="B434" s="1"/>
      <c r="C434" s="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</row>
    <row r="435" spans="2:27" ht="12.75" customHeight="1" x14ac:dyDescent="0.35">
      <c r="B435" s="1"/>
      <c r="C435" s="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</row>
    <row r="436" spans="2:27" ht="12.75" customHeight="1" x14ac:dyDescent="0.35">
      <c r="B436" s="1"/>
      <c r="C436" s="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</row>
    <row r="437" spans="2:27" ht="12.75" customHeight="1" x14ac:dyDescent="0.35">
      <c r="B437" s="1"/>
      <c r="C437" s="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</row>
    <row r="438" spans="2:27" ht="12.75" customHeight="1" x14ac:dyDescent="0.35">
      <c r="B438" s="1"/>
      <c r="C438" s="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</row>
    <row r="439" spans="2:27" ht="12.75" customHeight="1" x14ac:dyDescent="0.35">
      <c r="B439" s="1"/>
      <c r="C439" s="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</row>
    <row r="440" spans="2:27" ht="12.75" customHeight="1" x14ac:dyDescent="0.35">
      <c r="B440" s="1"/>
      <c r="C440" s="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</row>
    <row r="441" spans="2:27" ht="12.75" customHeight="1" x14ac:dyDescent="0.35">
      <c r="B441" s="1"/>
      <c r="C441" s="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</row>
    <row r="442" spans="2:27" ht="12.75" customHeight="1" x14ac:dyDescent="0.35">
      <c r="B442" s="1"/>
      <c r="C442" s="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</row>
    <row r="443" spans="2:27" ht="12.75" customHeight="1" x14ac:dyDescent="0.35">
      <c r="B443" s="1"/>
      <c r="C443" s="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</row>
    <row r="444" spans="2:27" ht="12.75" customHeight="1" x14ac:dyDescent="0.35">
      <c r="B444" s="1"/>
      <c r="C444" s="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</row>
    <row r="445" spans="2:27" ht="12.75" customHeight="1" x14ac:dyDescent="0.35">
      <c r="B445" s="1"/>
      <c r="C445" s="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</row>
    <row r="446" spans="2:27" ht="12.75" customHeight="1" x14ac:dyDescent="0.35">
      <c r="B446" s="1"/>
      <c r="C446" s="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</row>
    <row r="447" spans="2:27" ht="12.75" customHeight="1" x14ac:dyDescent="0.35">
      <c r="B447" s="1"/>
      <c r="C447" s="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</row>
    <row r="448" spans="2:27" ht="12.75" customHeight="1" x14ac:dyDescent="0.35">
      <c r="B448" s="1"/>
      <c r="C448" s="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</row>
    <row r="449" spans="2:27" ht="12.75" customHeight="1" x14ac:dyDescent="0.35">
      <c r="B449" s="1"/>
      <c r="C449" s="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</row>
    <row r="450" spans="2:27" ht="12.75" customHeight="1" x14ac:dyDescent="0.35">
      <c r="B450" s="1"/>
      <c r="C450" s="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</row>
    <row r="451" spans="2:27" ht="12.75" customHeight="1" x14ac:dyDescent="0.35">
      <c r="B451" s="1"/>
      <c r="C451" s="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</row>
    <row r="452" spans="2:27" ht="12.75" customHeight="1" x14ac:dyDescent="0.35">
      <c r="B452" s="1"/>
      <c r="C452" s="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</row>
    <row r="453" spans="2:27" ht="12.75" customHeight="1" x14ac:dyDescent="0.35">
      <c r="B453" s="1"/>
      <c r="C453" s="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</row>
    <row r="454" spans="2:27" ht="12.75" customHeight="1" x14ac:dyDescent="0.35">
      <c r="B454" s="1"/>
      <c r="C454" s="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</row>
    <row r="455" spans="2:27" ht="12.75" customHeight="1" x14ac:dyDescent="0.35">
      <c r="B455" s="1"/>
      <c r="C455" s="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</row>
    <row r="456" spans="2:27" ht="12.75" customHeight="1" x14ac:dyDescent="0.35">
      <c r="B456" s="1"/>
      <c r="C456" s="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</row>
    <row r="457" spans="2:27" ht="12.75" customHeight="1" x14ac:dyDescent="0.35">
      <c r="B457" s="1"/>
      <c r="C457" s="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</row>
    <row r="458" spans="2:27" ht="12.75" customHeight="1" x14ac:dyDescent="0.35">
      <c r="B458" s="1"/>
      <c r="C458" s="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</row>
    <row r="459" spans="2:27" ht="12.75" customHeight="1" x14ac:dyDescent="0.35">
      <c r="B459" s="1"/>
      <c r="C459" s="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</row>
    <row r="460" spans="2:27" ht="12.75" customHeight="1" x14ac:dyDescent="0.35">
      <c r="B460" s="1"/>
      <c r="C460" s="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</row>
    <row r="461" spans="2:27" ht="12.75" customHeight="1" x14ac:dyDescent="0.35">
      <c r="B461" s="1"/>
      <c r="C461" s="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</row>
    <row r="462" spans="2:27" ht="12.75" customHeight="1" x14ac:dyDescent="0.35">
      <c r="B462" s="1"/>
      <c r="C462" s="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</row>
    <row r="463" spans="2:27" ht="12.75" customHeight="1" x14ac:dyDescent="0.35">
      <c r="B463" s="1"/>
      <c r="C463" s="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</row>
    <row r="464" spans="2:27" ht="12.75" customHeight="1" x14ac:dyDescent="0.35">
      <c r="B464" s="1"/>
      <c r="C464" s="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</row>
    <row r="465" spans="2:27" ht="12.75" customHeight="1" x14ac:dyDescent="0.35">
      <c r="B465" s="1"/>
      <c r="C465" s="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</row>
    <row r="466" spans="2:27" ht="12.75" customHeight="1" x14ac:dyDescent="0.35">
      <c r="B466" s="1"/>
      <c r="C466" s="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</row>
    <row r="467" spans="2:27" ht="12.75" customHeight="1" x14ac:dyDescent="0.35">
      <c r="B467" s="1"/>
      <c r="C467" s="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</row>
    <row r="468" spans="2:27" ht="12.75" customHeight="1" x14ac:dyDescent="0.35">
      <c r="B468" s="1"/>
      <c r="C468" s="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</row>
    <row r="469" spans="2:27" ht="12.75" customHeight="1" x14ac:dyDescent="0.35">
      <c r="B469" s="1"/>
      <c r="C469" s="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</row>
    <row r="470" spans="2:27" ht="12.75" customHeight="1" x14ac:dyDescent="0.35">
      <c r="B470" s="1"/>
      <c r="C470" s="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</row>
    <row r="471" spans="2:27" ht="12.75" customHeight="1" x14ac:dyDescent="0.35">
      <c r="B471" s="1"/>
      <c r="C471" s="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</row>
    <row r="472" spans="2:27" ht="12.75" customHeight="1" x14ac:dyDescent="0.35">
      <c r="B472" s="1"/>
      <c r="C472" s="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</row>
    <row r="473" spans="2:27" ht="12.75" customHeight="1" x14ac:dyDescent="0.35">
      <c r="B473" s="1"/>
      <c r="C473" s="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</row>
    <row r="474" spans="2:27" ht="12.75" customHeight="1" x14ac:dyDescent="0.35">
      <c r="B474" s="1"/>
      <c r="C474" s="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</row>
    <row r="475" spans="2:27" ht="12.75" customHeight="1" x14ac:dyDescent="0.35">
      <c r="B475" s="1"/>
      <c r="C475" s="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</row>
    <row r="476" spans="2:27" ht="12.75" customHeight="1" x14ac:dyDescent="0.35">
      <c r="B476" s="1"/>
      <c r="C476" s="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</row>
    <row r="477" spans="2:27" ht="12.75" customHeight="1" x14ac:dyDescent="0.35">
      <c r="B477" s="1"/>
      <c r="C477" s="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</row>
    <row r="478" spans="2:27" ht="12.75" customHeight="1" x14ac:dyDescent="0.35">
      <c r="B478" s="1"/>
      <c r="C478" s="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</row>
    <row r="479" spans="2:27" ht="12.75" customHeight="1" x14ac:dyDescent="0.35">
      <c r="B479" s="1"/>
      <c r="C479" s="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</row>
    <row r="480" spans="2:27" ht="12.75" customHeight="1" x14ac:dyDescent="0.35">
      <c r="B480" s="1"/>
      <c r="C480" s="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</row>
    <row r="481" spans="2:27" ht="12.75" customHeight="1" x14ac:dyDescent="0.35">
      <c r="B481" s="1"/>
      <c r="C481" s="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</row>
    <row r="482" spans="2:27" ht="12.75" customHeight="1" x14ac:dyDescent="0.35">
      <c r="B482" s="1"/>
      <c r="C482" s="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</row>
    <row r="483" spans="2:27" ht="12.75" customHeight="1" x14ac:dyDescent="0.35">
      <c r="B483" s="1"/>
      <c r="C483" s="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</row>
    <row r="484" spans="2:27" ht="12.75" customHeight="1" x14ac:dyDescent="0.35">
      <c r="B484" s="1"/>
      <c r="C484" s="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</row>
    <row r="485" spans="2:27" ht="12.75" customHeight="1" x14ac:dyDescent="0.35">
      <c r="B485" s="1"/>
      <c r="C485" s="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</row>
    <row r="486" spans="2:27" ht="12.75" customHeight="1" x14ac:dyDescent="0.35">
      <c r="B486" s="1"/>
      <c r="C486" s="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</row>
    <row r="487" spans="2:27" ht="12.75" customHeight="1" x14ac:dyDescent="0.35">
      <c r="B487" s="1"/>
      <c r="C487" s="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</row>
    <row r="488" spans="2:27" ht="12.75" customHeight="1" x14ac:dyDescent="0.35">
      <c r="B488" s="1"/>
      <c r="C488" s="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</row>
    <row r="489" spans="2:27" ht="12.75" customHeight="1" x14ac:dyDescent="0.35">
      <c r="B489" s="1"/>
      <c r="C489" s="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</row>
    <row r="490" spans="2:27" ht="12.75" customHeight="1" x14ac:dyDescent="0.35">
      <c r="B490" s="1"/>
      <c r="C490" s="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</row>
    <row r="491" spans="2:27" ht="12.75" customHeight="1" x14ac:dyDescent="0.35">
      <c r="B491" s="1"/>
      <c r="C491" s="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</row>
    <row r="492" spans="2:27" ht="12.75" customHeight="1" x14ac:dyDescent="0.35">
      <c r="B492" s="1"/>
      <c r="C492" s="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</row>
    <row r="493" spans="2:27" ht="12.75" customHeight="1" x14ac:dyDescent="0.35">
      <c r="B493" s="1"/>
      <c r="C493" s="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</row>
    <row r="494" spans="2:27" ht="12.75" customHeight="1" x14ac:dyDescent="0.35">
      <c r="B494" s="1"/>
      <c r="C494" s="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</row>
    <row r="495" spans="2:27" ht="12.75" customHeight="1" x14ac:dyDescent="0.35">
      <c r="B495" s="1"/>
      <c r="C495" s="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</row>
    <row r="496" spans="2:27" ht="12.75" customHeight="1" x14ac:dyDescent="0.35">
      <c r="B496" s="1"/>
      <c r="C496" s="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</row>
    <row r="497" spans="2:27" ht="12.75" customHeight="1" x14ac:dyDescent="0.35">
      <c r="B497" s="1"/>
      <c r="C497" s="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</row>
    <row r="498" spans="2:27" ht="12.75" customHeight="1" x14ac:dyDescent="0.35">
      <c r="B498" s="1"/>
      <c r="C498" s="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</row>
    <row r="499" spans="2:27" ht="12.75" customHeight="1" x14ac:dyDescent="0.35">
      <c r="B499" s="1"/>
      <c r="C499" s="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</row>
    <row r="500" spans="2:27" ht="12.75" customHeight="1" x14ac:dyDescent="0.35">
      <c r="B500" s="1"/>
      <c r="C500" s="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</row>
    <row r="501" spans="2:27" ht="12.75" customHeight="1" x14ac:dyDescent="0.35">
      <c r="B501" s="1"/>
      <c r="C501" s="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</row>
    <row r="502" spans="2:27" ht="12.75" customHeight="1" x14ac:dyDescent="0.35">
      <c r="B502" s="1"/>
      <c r="C502" s="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</row>
    <row r="503" spans="2:27" ht="12.75" customHeight="1" x14ac:dyDescent="0.35">
      <c r="B503" s="1"/>
      <c r="C503" s="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</row>
    <row r="504" spans="2:27" ht="12.75" customHeight="1" x14ac:dyDescent="0.35">
      <c r="B504" s="1"/>
      <c r="C504" s="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</row>
    <row r="505" spans="2:27" ht="12.75" customHeight="1" x14ac:dyDescent="0.35">
      <c r="B505" s="1"/>
      <c r="C505" s="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</row>
    <row r="506" spans="2:27" ht="12.75" customHeight="1" x14ac:dyDescent="0.35">
      <c r="B506" s="1"/>
      <c r="C506" s="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</row>
    <row r="507" spans="2:27" ht="12.75" customHeight="1" x14ac:dyDescent="0.35">
      <c r="B507" s="1"/>
      <c r="C507" s="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</row>
    <row r="508" spans="2:27" ht="12.75" customHeight="1" x14ac:dyDescent="0.35">
      <c r="B508" s="1"/>
      <c r="C508" s="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</row>
    <row r="509" spans="2:27" ht="12.75" customHeight="1" x14ac:dyDescent="0.35">
      <c r="B509" s="1"/>
      <c r="C509" s="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</row>
    <row r="510" spans="2:27" ht="12.75" customHeight="1" x14ac:dyDescent="0.35">
      <c r="B510" s="1"/>
      <c r="C510" s="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</row>
    <row r="511" spans="2:27" ht="12.75" customHeight="1" x14ac:dyDescent="0.35">
      <c r="B511" s="1"/>
      <c r="C511" s="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</row>
    <row r="512" spans="2:27" ht="12.75" customHeight="1" x14ac:dyDescent="0.35">
      <c r="B512" s="1"/>
      <c r="C512" s="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</row>
    <row r="513" spans="2:27" ht="12.75" customHeight="1" x14ac:dyDescent="0.35">
      <c r="B513" s="1"/>
      <c r="C513" s="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</row>
    <row r="514" spans="2:27" ht="12.75" customHeight="1" x14ac:dyDescent="0.35">
      <c r="B514" s="1"/>
      <c r="C514" s="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</row>
    <row r="515" spans="2:27" ht="12.75" customHeight="1" x14ac:dyDescent="0.35">
      <c r="B515" s="1"/>
      <c r="C515" s="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</row>
    <row r="516" spans="2:27" ht="12.75" customHeight="1" x14ac:dyDescent="0.35">
      <c r="B516" s="1"/>
      <c r="C516" s="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</row>
    <row r="517" spans="2:27" ht="12.75" customHeight="1" x14ac:dyDescent="0.35">
      <c r="B517" s="1"/>
      <c r="C517" s="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</row>
    <row r="518" spans="2:27" ht="12.75" customHeight="1" x14ac:dyDescent="0.35">
      <c r="B518" s="1"/>
      <c r="C518" s="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</row>
    <row r="519" spans="2:27" ht="12.75" customHeight="1" x14ac:dyDescent="0.35">
      <c r="B519" s="1"/>
      <c r="C519" s="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</row>
    <row r="520" spans="2:27" ht="12.75" customHeight="1" x14ac:dyDescent="0.35">
      <c r="B520" s="1"/>
      <c r="C520" s="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</row>
    <row r="521" spans="2:27" ht="12.75" customHeight="1" x14ac:dyDescent="0.35">
      <c r="B521" s="1"/>
      <c r="C521" s="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</row>
    <row r="522" spans="2:27" ht="12.75" customHeight="1" x14ac:dyDescent="0.35">
      <c r="B522" s="1"/>
      <c r="C522" s="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</row>
    <row r="523" spans="2:27" ht="12.75" customHeight="1" x14ac:dyDescent="0.35">
      <c r="B523" s="1"/>
      <c r="C523" s="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</row>
    <row r="524" spans="2:27" ht="12.75" customHeight="1" x14ac:dyDescent="0.35">
      <c r="B524" s="1"/>
      <c r="C524" s="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</row>
    <row r="525" spans="2:27" ht="12.75" customHeight="1" x14ac:dyDescent="0.35">
      <c r="B525" s="1"/>
      <c r="C525" s="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</row>
    <row r="526" spans="2:27" ht="12.75" customHeight="1" x14ac:dyDescent="0.35">
      <c r="B526" s="1"/>
      <c r="C526" s="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</row>
    <row r="527" spans="2:27" ht="12.75" customHeight="1" x14ac:dyDescent="0.35">
      <c r="B527" s="1"/>
      <c r="C527" s="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</row>
    <row r="528" spans="2:27" ht="12.75" customHeight="1" x14ac:dyDescent="0.35">
      <c r="B528" s="1"/>
      <c r="C528" s="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</row>
    <row r="529" spans="2:27" ht="12.75" customHeight="1" x14ac:dyDescent="0.35">
      <c r="B529" s="1"/>
      <c r="C529" s="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</row>
    <row r="530" spans="2:27" ht="12.75" customHeight="1" x14ac:dyDescent="0.35">
      <c r="B530" s="1"/>
      <c r="C530" s="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</row>
    <row r="531" spans="2:27" ht="12.75" customHeight="1" x14ac:dyDescent="0.35">
      <c r="B531" s="1"/>
      <c r="C531" s="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</row>
    <row r="532" spans="2:27" ht="12.75" customHeight="1" x14ac:dyDescent="0.35">
      <c r="B532" s="1"/>
      <c r="C532" s="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</row>
    <row r="533" spans="2:27" ht="12.75" customHeight="1" x14ac:dyDescent="0.35">
      <c r="B533" s="1"/>
      <c r="C533" s="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</row>
    <row r="534" spans="2:27" ht="12.75" customHeight="1" x14ac:dyDescent="0.35">
      <c r="B534" s="1"/>
      <c r="C534" s="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</row>
    <row r="535" spans="2:27" ht="12.75" customHeight="1" x14ac:dyDescent="0.35">
      <c r="B535" s="1"/>
      <c r="C535" s="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</row>
    <row r="536" spans="2:27" ht="12.75" customHeight="1" x14ac:dyDescent="0.35">
      <c r="B536" s="1"/>
      <c r="C536" s="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</row>
    <row r="537" spans="2:27" ht="12.75" customHeight="1" x14ac:dyDescent="0.35">
      <c r="B537" s="1"/>
      <c r="C537" s="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</row>
    <row r="538" spans="2:27" ht="12.75" customHeight="1" x14ac:dyDescent="0.35">
      <c r="B538" s="1"/>
      <c r="C538" s="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</row>
    <row r="539" spans="2:27" ht="12.75" customHeight="1" x14ac:dyDescent="0.35">
      <c r="B539" s="1"/>
      <c r="C539" s="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</row>
    <row r="540" spans="2:27" ht="12.75" customHeight="1" x14ac:dyDescent="0.35">
      <c r="B540" s="1"/>
      <c r="C540" s="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</row>
    <row r="541" spans="2:27" ht="12.75" customHeight="1" x14ac:dyDescent="0.35">
      <c r="B541" s="1"/>
      <c r="C541" s="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</row>
    <row r="542" spans="2:27" ht="12.75" customHeight="1" x14ac:dyDescent="0.35">
      <c r="B542" s="1"/>
      <c r="C542" s="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</row>
    <row r="543" spans="2:27" ht="12.75" customHeight="1" x14ac:dyDescent="0.35">
      <c r="B543" s="1"/>
      <c r="C543" s="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</row>
    <row r="544" spans="2:27" ht="12.75" customHeight="1" x14ac:dyDescent="0.35">
      <c r="B544" s="1"/>
      <c r="C544" s="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</row>
    <row r="545" spans="2:27" ht="12.75" customHeight="1" x14ac:dyDescent="0.35">
      <c r="B545" s="1"/>
      <c r="C545" s="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</row>
    <row r="546" spans="2:27" ht="12.75" customHeight="1" x14ac:dyDescent="0.35">
      <c r="B546" s="1"/>
      <c r="C546" s="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</row>
    <row r="547" spans="2:27" ht="12.75" customHeight="1" x14ac:dyDescent="0.35">
      <c r="B547" s="1"/>
      <c r="C547" s="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</row>
    <row r="548" spans="2:27" ht="12.75" customHeight="1" x14ac:dyDescent="0.35">
      <c r="B548" s="1"/>
      <c r="C548" s="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</row>
    <row r="549" spans="2:27" ht="12.75" customHeight="1" x14ac:dyDescent="0.35">
      <c r="B549" s="1"/>
      <c r="C549" s="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</row>
    <row r="550" spans="2:27" ht="12.75" customHeight="1" x14ac:dyDescent="0.35">
      <c r="B550" s="1"/>
      <c r="C550" s="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</row>
    <row r="551" spans="2:27" ht="12.75" customHeight="1" x14ac:dyDescent="0.35">
      <c r="B551" s="1"/>
      <c r="C551" s="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</row>
    <row r="552" spans="2:27" ht="12.75" customHeight="1" x14ac:dyDescent="0.35">
      <c r="B552" s="1"/>
      <c r="C552" s="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</row>
    <row r="553" spans="2:27" ht="12.75" customHeight="1" x14ac:dyDescent="0.35">
      <c r="B553" s="1"/>
      <c r="C553" s="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</row>
    <row r="554" spans="2:27" ht="12.75" customHeight="1" x14ac:dyDescent="0.35">
      <c r="B554" s="1"/>
      <c r="C554" s="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</row>
    <row r="555" spans="2:27" ht="12.75" customHeight="1" x14ac:dyDescent="0.35">
      <c r="B555" s="1"/>
      <c r="C555" s="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</row>
    <row r="556" spans="2:27" ht="12.75" customHeight="1" x14ac:dyDescent="0.35">
      <c r="B556" s="1"/>
      <c r="C556" s="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</row>
    <row r="557" spans="2:27" ht="12.75" customHeight="1" x14ac:dyDescent="0.35">
      <c r="B557" s="1"/>
      <c r="C557" s="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</row>
    <row r="558" spans="2:27" ht="12.75" customHeight="1" x14ac:dyDescent="0.35">
      <c r="B558" s="1"/>
      <c r="C558" s="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</row>
    <row r="559" spans="2:27" ht="12.75" customHeight="1" x14ac:dyDescent="0.35">
      <c r="B559" s="1"/>
      <c r="C559" s="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</row>
    <row r="560" spans="2:27" ht="12.75" customHeight="1" x14ac:dyDescent="0.35">
      <c r="B560" s="1"/>
      <c r="C560" s="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</row>
    <row r="561" spans="2:27" ht="12.75" customHeight="1" x14ac:dyDescent="0.35">
      <c r="B561" s="1"/>
      <c r="C561" s="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</row>
    <row r="562" spans="2:27" ht="12.75" customHeight="1" x14ac:dyDescent="0.35">
      <c r="B562" s="1"/>
      <c r="C562" s="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</row>
    <row r="563" spans="2:27" ht="12.75" customHeight="1" x14ac:dyDescent="0.35">
      <c r="B563" s="1"/>
      <c r="C563" s="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</row>
    <row r="564" spans="2:27" ht="12.75" customHeight="1" x14ac:dyDescent="0.35">
      <c r="B564" s="1"/>
      <c r="C564" s="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</row>
    <row r="565" spans="2:27" ht="12.75" customHeight="1" x14ac:dyDescent="0.35">
      <c r="B565" s="1"/>
      <c r="C565" s="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</row>
    <row r="566" spans="2:27" ht="12.75" customHeight="1" x14ac:dyDescent="0.35">
      <c r="B566" s="1"/>
      <c r="C566" s="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</row>
    <row r="567" spans="2:27" ht="12.75" customHeight="1" x14ac:dyDescent="0.35">
      <c r="B567" s="1"/>
      <c r="C567" s="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</row>
    <row r="568" spans="2:27" ht="12.75" customHeight="1" x14ac:dyDescent="0.35">
      <c r="B568" s="1"/>
      <c r="C568" s="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</row>
    <row r="569" spans="2:27" ht="12.75" customHeight="1" x14ac:dyDescent="0.35">
      <c r="B569" s="1"/>
      <c r="C569" s="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</row>
    <row r="570" spans="2:27" ht="12.75" customHeight="1" x14ac:dyDescent="0.35">
      <c r="B570" s="1"/>
      <c r="C570" s="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</row>
    <row r="571" spans="2:27" ht="12.75" customHeight="1" x14ac:dyDescent="0.35">
      <c r="B571" s="1"/>
      <c r="C571" s="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</row>
    <row r="572" spans="2:27" ht="12.75" customHeight="1" x14ac:dyDescent="0.35">
      <c r="B572" s="1"/>
      <c r="C572" s="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</row>
    <row r="573" spans="2:27" ht="12.75" customHeight="1" x14ac:dyDescent="0.35">
      <c r="B573" s="1"/>
      <c r="C573" s="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</row>
    <row r="574" spans="2:27" ht="12.75" customHeight="1" x14ac:dyDescent="0.35">
      <c r="B574" s="1"/>
      <c r="C574" s="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</row>
    <row r="575" spans="2:27" ht="12.75" customHeight="1" x14ac:dyDescent="0.35">
      <c r="B575" s="1"/>
      <c r="C575" s="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</row>
    <row r="576" spans="2:27" ht="12.75" customHeight="1" x14ac:dyDescent="0.35">
      <c r="B576" s="1"/>
      <c r="C576" s="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</row>
    <row r="577" spans="2:27" ht="12.75" customHeight="1" x14ac:dyDescent="0.35">
      <c r="B577" s="1"/>
      <c r="C577" s="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</row>
    <row r="578" spans="2:27" ht="12.75" customHeight="1" x14ac:dyDescent="0.35">
      <c r="B578" s="1"/>
      <c r="C578" s="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</row>
    <row r="579" spans="2:27" ht="12.75" customHeight="1" x14ac:dyDescent="0.35">
      <c r="B579" s="1"/>
      <c r="C579" s="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</row>
    <row r="580" spans="2:27" ht="12.75" customHeight="1" x14ac:dyDescent="0.35">
      <c r="B580" s="1"/>
      <c r="C580" s="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</row>
    <row r="581" spans="2:27" ht="12.75" customHeight="1" x14ac:dyDescent="0.35">
      <c r="B581" s="1"/>
      <c r="C581" s="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</row>
    <row r="582" spans="2:27" ht="12.75" customHeight="1" x14ac:dyDescent="0.35">
      <c r="B582" s="1"/>
      <c r="C582" s="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</row>
    <row r="583" spans="2:27" ht="12.75" customHeight="1" x14ac:dyDescent="0.35">
      <c r="B583" s="1"/>
      <c r="C583" s="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</row>
    <row r="584" spans="2:27" ht="12.75" customHeight="1" x14ac:dyDescent="0.35">
      <c r="B584" s="1"/>
      <c r="C584" s="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</row>
    <row r="585" spans="2:27" ht="12.75" customHeight="1" x14ac:dyDescent="0.35">
      <c r="B585" s="1"/>
      <c r="C585" s="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</row>
    <row r="586" spans="2:27" ht="12.75" customHeight="1" x14ac:dyDescent="0.35">
      <c r="B586" s="1"/>
      <c r="C586" s="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</row>
    <row r="587" spans="2:27" ht="12.75" customHeight="1" x14ac:dyDescent="0.35">
      <c r="B587" s="1"/>
      <c r="C587" s="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</row>
    <row r="588" spans="2:27" ht="12.75" customHeight="1" x14ac:dyDescent="0.35">
      <c r="B588" s="1"/>
      <c r="C588" s="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</row>
    <row r="589" spans="2:27" ht="12.75" customHeight="1" x14ac:dyDescent="0.35">
      <c r="B589" s="1"/>
      <c r="C589" s="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</row>
    <row r="590" spans="2:27" ht="12.75" customHeight="1" x14ac:dyDescent="0.35">
      <c r="B590" s="1"/>
      <c r="C590" s="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</row>
    <row r="591" spans="2:27" ht="12.75" customHeight="1" x14ac:dyDescent="0.35">
      <c r="B591" s="1"/>
      <c r="C591" s="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</row>
    <row r="592" spans="2:27" ht="12.75" customHeight="1" x14ac:dyDescent="0.35">
      <c r="B592" s="1"/>
      <c r="C592" s="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</row>
    <row r="593" spans="2:27" ht="12.75" customHeight="1" x14ac:dyDescent="0.35">
      <c r="B593" s="1"/>
      <c r="C593" s="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</row>
    <row r="594" spans="2:27" ht="12.75" customHeight="1" x14ac:dyDescent="0.35">
      <c r="B594" s="1"/>
      <c r="C594" s="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</row>
    <row r="595" spans="2:27" ht="12.75" customHeight="1" x14ac:dyDescent="0.35">
      <c r="B595" s="1"/>
      <c r="C595" s="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</row>
    <row r="596" spans="2:27" ht="12.75" customHeight="1" x14ac:dyDescent="0.35">
      <c r="B596" s="1"/>
      <c r="C596" s="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</row>
    <row r="597" spans="2:27" ht="12.75" customHeight="1" x14ac:dyDescent="0.35">
      <c r="B597" s="1"/>
      <c r="C597" s="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</row>
    <row r="598" spans="2:27" ht="12.75" customHeight="1" x14ac:dyDescent="0.35">
      <c r="B598" s="1"/>
      <c r="C598" s="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</row>
    <row r="599" spans="2:27" ht="12.75" customHeight="1" x14ac:dyDescent="0.35">
      <c r="B599" s="1"/>
      <c r="C599" s="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</row>
    <row r="600" spans="2:27" ht="12.75" customHeight="1" x14ac:dyDescent="0.35">
      <c r="B600" s="1"/>
      <c r="C600" s="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</row>
    <row r="601" spans="2:27" ht="12.75" customHeight="1" x14ac:dyDescent="0.35">
      <c r="B601" s="1"/>
      <c r="C601" s="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</row>
    <row r="602" spans="2:27" ht="12.75" customHeight="1" x14ac:dyDescent="0.35">
      <c r="B602" s="1"/>
      <c r="C602" s="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</row>
    <row r="603" spans="2:27" ht="12.75" customHeight="1" x14ac:dyDescent="0.35">
      <c r="B603" s="1"/>
      <c r="C603" s="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</row>
    <row r="604" spans="2:27" ht="12.75" customHeight="1" x14ac:dyDescent="0.35">
      <c r="B604" s="1"/>
      <c r="C604" s="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</row>
    <row r="605" spans="2:27" ht="12.75" customHeight="1" x14ac:dyDescent="0.35">
      <c r="B605" s="1"/>
      <c r="C605" s="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</row>
    <row r="606" spans="2:27" ht="12.75" customHeight="1" x14ac:dyDescent="0.35">
      <c r="B606" s="1"/>
      <c r="C606" s="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</row>
    <row r="607" spans="2:27" ht="12.75" customHeight="1" x14ac:dyDescent="0.35">
      <c r="B607" s="1"/>
      <c r="C607" s="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</row>
    <row r="608" spans="2:27" ht="12.75" customHeight="1" x14ac:dyDescent="0.35">
      <c r="B608" s="1"/>
      <c r="C608" s="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</row>
    <row r="609" spans="2:27" ht="12.75" customHeight="1" x14ac:dyDescent="0.35">
      <c r="B609" s="1"/>
      <c r="C609" s="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</row>
    <row r="610" spans="2:27" ht="12.75" customHeight="1" x14ac:dyDescent="0.35">
      <c r="B610" s="1"/>
      <c r="C610" s="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</row>
    <row r="611" spans="2:27" ht="12.75" customHeight="1" x14ac:dyDescent="0.35">
      <c r="B611" s="1"/>
      <c r="C611" s="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</row>
    <row r="612" spans="2:27" ht="12.75" customHeight="1" x14ac:dyDescent="0.35">
      <c r="B612" s="1"/>
      <c r="C612" s="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</row>
    <row r="613" spans="2:27" ht="12.75" customHeight="1" x14ac:dyDescent="0.35">
      <c r="B613" s="1"/>
      <c r="C613" s="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</row>
    <row r="614" spans="2:27" ht="12.75" customHeight="1" x14ac:dyDescent="0.35">
      <c r="B614" s="1"/>
      <c r="C614" s="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</row>
    <row r="615" spans="2:27" ht="12.75" customHeight="1" x14ac:dyDescent="0.35">
      <c r="B615" s="1"/>
      <c r="C615" s="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</row>
    <row r="616" spans="2:27" ht="12.75" customHeight="1" x14ac:dyDescent="0.35">
      <c r="B616" s="1"/>
      <c r="C616" s="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</row>
    <row r="617" spans="2:27" ht="12.75" customHeight="1" x14ac:dyDescent="0.35">
      <c r="B617" s="1"/>
      <c r="C617" s="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</row>
    <row r="618" spans="2:27" ht="12.75" customHeight="1" x14ac:dyDescent="0.35">
      <c r="B618" s="1"/>
      <c r="C618" s="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</row>
    <row r="619" spans="2:27" ht="12.75" customHeight="1" x14ac:dyDescent="0.35">
      <c r="B619" s="1"/>
      <c r="C619" s="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</row>
    <row r="620" spans="2:27" ht="12.75" customHeight="1" x14ac:dyDescent="0.35">
      <c r="B620" s="1"/>
      <c r="C620" s="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</row>
    <row r="621" spans="2:27" ht="12.75" customHeight="1" x14ac:dyDescent="0.35">
      <c r="B621" s="1"/>
      <c r="C621" s="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</row>
    <row r="622" spans="2:27" ht="12.75" customHeight="1" x14ac:dyDescent="0.35">
      <c r="B622" s="1"/>
      <c r="C622" s="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</row>
    <row r="623" spans="2:27" ht="12.75" customHeight="1" x14ac:dyDescent="0.35">
      <c r="B623" s="1"/>
      <c r="C623" s="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</row>
    <row r="624" spans="2:27" ht="12.75" customHeight="1" x14ac:dyDescent="0.35">
      <c r="B624" s="1"/>
      <c r="C624" s="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</row>
    <row r="625" spans="2:27" ht="12.75" customHeight="1" x14ac:dyDescent="0.35">
      <c r="B625" s="1"/>
      <c r="C625" s="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</row>
    <row r="626" spans="2:27" ht="12.75" customHeight="1" x14ac:dyDescent="0.35">
      <c r="B626" s="1"/>
      <c r="C626" s="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</row>
    <row r="627" spans="2:27" ht="12.75" customHeight="1" x14ac:dyDescent="0.35">
      <c r="B627" s="1"/>
      <c r="C627" s="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</row>
    <row r="628" spans="2:27" ht="12.75" customHeight="1" x14ac:dyDescent="0.35">
      <c r="B628" s="1"/>
      <c r="C628" s="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</row>
    <row r="629" spans="2:27" ht="12.75" customHeight="1" x14ac:dyDescent="0.35">
      <c r="B629" s="1"/>
      <c r="C629" s="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</row>
    <row r="630" spans="2:27" ht="12.75" customHeight="1" x14ac:dyDescent="0.35">
      <c r="B630" s="1"/>
      <c r="C630" s="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</row>
    <row r="631" spans="2:27" ht="12.75" customHeight="1" x14ac:dyDescent="0.35">
      <c r="B631" s="1"/>
      <c r="C631" s="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</row>
    <row r="632" spans="2:27" ht="12.75" customHeight="1" x14ac:dyDescent="0.35">
      <c r="B632" s="1"/>
      <c r="C632" s="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</row>
    <row r="633" spans="2:27" ht="12.75" customHeight="1" x14ac:dyDescent="0.35">
      <c r="B633" s="1"/>
      <c r="C633" s="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</row>
    <row r="634" spans="2:27" ht="12.75" customHeight="1" x14ac:dyDescent="0.35">
      <c r="B634" s="1"/>
      <c r="C634" s="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</row>
    <row r="635" spans="2:27" ht="12.75" customHeight="1" x14ac:dyDescent="0.35">
      <c r="B635" s="1"/>
      <c r="C635" s="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</row>
    <row r="636" spans="2:27" ht="12.75" customHeight="1" x14ac:dyDescent="0.35">
      <c r="B636" s="1"/>
      <c r="C636" s="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</row>
    <row r="637" spans="2:27" ht="12.75" customHeight="1" x14ac:dyDescent="0.35">
      <c r="B637" s="1"/>
      <c r="C637" s="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</row>
    <row r="638" spans="2:27" ht="12.75" customHeight="1" x14ac:dyDescent="0.35">
      <c r="B638" s="1"/>
      <c r="C638" s="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</row>
    <row r="639" spans="2:27" ht="12.75" customHeight="1" x14ac:dyDescent="0.35">
      <c r="B639" s="1"/>
      <c r="C639" s="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</row>
    <row r="640" spans="2:27" ht="12.75" customHeight="1" x14ac:dyDescent="0.35">
      <c r="B640" s="1"/>
      <c r="C640" s="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</row>
    <row r="641" spans="2:27" ht="12.75" customHeight="1" x14ac:dyDescent="0.35">
      <c r="B641" s="1"/>
      <c r="C641" s="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</row>
    <row r="642" spans="2:27" ht="12.75" customHeight="1" x14ac:dyDescent="0.35">
      <c r="B642" s="1"/>
      <c r="C642" s="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</row>
    <row r="643" spans="2:27" ht="12.75" customHeight="1" x14ac:dyDescent="0.35">
      <c r="B643" s="1"/>
      <c r="C643" s="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</row>
    <row r="644" spans="2:27" ht="12.75" customHeight="1" x14ac:dyDescent="0.35">
      <c r="B644" s="1"/>
      <c r="C644" s="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</row>
    <row r="645" spans="2:27" ht="12.75" customHeight="1" x14ac:dyDescent="0.35">
      <c r="B645" s="1"/>
      <c r="C645" s="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</row>
    <row r="646" spans="2:27" ht="12.75" customHeight="1" x14ac:dyDescent="0.35">
      <c r="B646" s="1"/>
      <c r="C646" s="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</row>
    <row r="647" spans="2:27" ht="12.75" customHeight="1" x14ac:dyDescent="0.35">
      <c r="B647" s="1"/>
      <c r="C647" s="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</row>
    <row r="648" spans="2:27" ht="12.75" customHeight="1" x14ac:dyDescent="0.35">
      <c r="B648" s="1"/>
      <c r="C648" s="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</row>
    <row r="649" spans="2:27" ht="12.75" customHeight="1" x14ac:dyDescent="0.35">
      <c r="B649" s="1"/>
      <c r="C649" s="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</row>
    <row r="650" spans="2:27" ht="12.75" customHeight="1" x14ac:dyDescent="0.35">
      <c r="B650" s="1"/>
      <c r="C650" s="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</row>
    <row r="651" spans="2:27" ht="12.75" customHeight="1" x14ac:dyDescent="0.35">
      <c r="B651" s="1"/>
      <c r="C651" s="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</row>
    <row r="652" spans="2:27" ht="12.75" customHeight="1" x14ac:dyDescent="0.35">
      <c r="B652" s="1"/>
      <c r="C652" s="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</row>
    <row r="653" spans="2:27" ht="12.75" customHeight="1" x14ac:dyDescent="0.35">
      <c r="B653" s="1"/>
      <c r="C653" s="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</row>
    <row r="654" spans="2:27" ht="12.75" customHeight="1" x14ac:dyDescent="0.35">
      <c r="B654" s="1"/>
      <c r="C654" s="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</row>
    <row r="655" spans="2:27" ht="12.75" customHeight="1" x14ac:dyDescent="0.35">
      <c r="B655" s="1"/>
      <c r="C655" s="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</row>
    <row r="656" spans="2:27" ht="12.75" customHeight="1" x14ac:dyDescent="0.35">
      <c r="B656" s="1"/>
      <c r="C656" s="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</row>
    <row r="657" spans="2:27" ht="12.75" customHeight="1" x14ac:dyDescent="0.35">
      <c r="B657" s="1"/>
      <c r="C657" s="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</row>
    <row r="658" spans="2:27" ht="12.75" customHeight="1" x14ac:dyDescent="0.35">
      <c r="B658" s="1"/>
      <c r="C658" s="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</row>
    <row r="659" spans="2:27" ht="12.75" customHeight="1" x14ac:dyDescent="0.35">
      <c r="B659" s="1"/>
      <c r="C659" s="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</row>
    <row r="660" spans="2:27" ht="12.75" customHeight="1" x14ac:dyDescent="0.35">
      <c r="B660" s="1"/>
      <c r="C660" s="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</row>
    <row r="661" spans="2:27" ht="12.75" customHeight="1" x14ac:dyDescent="0.35">
      <c r="B661" s="1"/>
      <c r="C661" s="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</row>
    <row r="662" spans="2:27" ht="12.75" customHeight="1" x14ac:dyDescent="0.35">
      <c r="B662" s="1"/>
      <c r="C662" s="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</row>
    <row r="663" spans="2:27" ht="12.75" customHeight="1" x14ac:dyDescent="0.35">
      <c r="B663" s="1"/>
      <c r="C663" s="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</row>
    <row r="664" spans="2:27" ht="12.75" customHeight="1" x14ac:dyDescent="0.35">
      <c r="B664" s="1"/>
      <c r="C664" s="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</row>
    <row r="665" spans="2:27" ht="12.75" customHeight="1" x14ac:dyDescent="0.35">
      <c r="B665" s="1"/>
      <c r="C665" s="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</row>
    <row r="666" spans="2:27" ht="12.75" customHeight="1" x14ac:dyDescent="0.35">
      <c r="B666" s="1"/>
      <c r="C666" s="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</row>
    <row r="667" spans="2:27" ht="12.75" customHeight="1" x14ac:dyDescent="0.35">
      <c r="B667" s="1"/>
      <c r="C667" s="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</row>
    <row r="668" spans="2:27" ht="12.75" customHeight="1" x14ac:dyDescent="0.35">
      <c r="B668" s="1"/>
      <c r="C668" s="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</row>
    <row r="669" spans="2:27" ht="12.75" customHeight="1" x14ac:dyDescent="0.35">
      <c r="B669" s="1"/>
      <c r="C669" s="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</row>
    <row r="670" spans="2:27" ht="12.75" customHeight="1" x14ac:dyDescent="0.35">
      <c r="B670" s="1"/>
      <c r="C670" s="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</row>
    <row r="671" spans="2:27" ht="12.75" customHeight="1" x14ac:dyDescent="0.35">
      <c r="B671" s="1"/>
      <c r="C671" s="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</row>
    <row r="672" spans="2:27" ht="12.75" customHeight="1" x14ac:dyDescent="0.35">
      <c r="B672" s="1"/>
      <c r="C672" s="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</row>
    <row r="673" spans="2:27" ht="12.75" customHeight="1" x14ac:dyDescent="0.35">
      <c r="B673" s="1"/>
      <c r="C673" s="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</row>
    <row r="674" spans="2:27" ht="12.75" customHeight="1" x14ac:dyDescent="0.35">
      <c r="B674" s="1"/>
      <c r="C674" s="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</row>
    <row r="675" spans="2:27" ht="12.75" customHeight="1" x14ac:dyDescent="0.35">
      <c r="B675" s="1"/>
      <c r="C675" s="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</row>
    <row r="676" spans="2:27" ht="12.75" customHeight="1" x14ac:dyDescent="0.35">
      <c r="B676" s="1"/>
      <c r="C676" s="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</row>
    <row r="677" spans="2:27" ht="12.75" customHeight="1" x14ac:dyDescent="0.35">
      <c r="B677" s="1"/>
      <c r="C677" s="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</row>
    <row r="678" spans="2:27" ht="12.75" customHeight="1" x14ac:dyDescent="0.35">
      <c r="B678" s="1"/>
      <c r="C678" s="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</row>
    <row r="679" spans="2:27" ht="12.75" customHeight="1" x14ac:dyDescent="0.35">
      <c r="B679" s="1"/>
      <c r="C679" s="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</row>
    <row r="680" spans="2:27" ht="12.75" customHeight="1" x14ac:dyDescent="0.35">
      <c r="B680" s="1"/>
      <c r="C680" s="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</row>
    <row r="681" spans="2:27" ht="12.75" customHeight="1" x14ac:dyDescent="0.35">
      <c r="B681" s="1"/>
      <c r="C681" s="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</row>
    <row r="682" spans="2:27" ht="12.75" customHeight="1" x14ac:dyDescent="0.35">
      <c r="B682" s="1"/>
      <c r="C682" s="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</row>
    <row r="683" spans="2:27" ht="12.75" customHeight="1" x14ac:dyDescent="0.35">
      <c r="B683" s="1"/>
      <c r="C683" s="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</row>
    <row r="684" spans="2:27" ht="12.75" customHeight="1" x14ac:dyDescent="0.35">
      <c r="B684" s="1"/>
      <c r="C684" s="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</row>
    <row r="685" spans="2:27" ht="12.75" customHeight="1" x14ac:dyDescent="0.35">
      <c r="B685" s="1"/>
      <c r="C685" s="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</row>
    <row r="686" spans="2:27" ht="12.75" customHeight="1" x14ac:dyDescent="0.35">
      <c r="B686" s="1"/>
      <c r="C686" s="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</row>
    <row r="687" spans="2:27" ht="12.75" customHeight="1" x14ac:dyDescent="0.35">
      <c r="B687" s="1"/>
      <c r="C687" s="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</row>
    <row r="688" spans="2:27" ht="12.75" customHeight="1" x14ac:dyDescent="0.35">
      <c r="B688" s="1"/>
      <c r="C688" s="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</row>
    <row r="689" spans="2:27" ht="12.75" customHeight="1" x14ac:dyDescent="0.35">
      <c r="B689" s="1"/>
      <c r="C689" s="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</row>
    <row r="690" spans="2:27" ht="12.75" customHeight="1" x14ac:dyDescent="0.35">
      <c r="B690" s="1"/>
      <c r="C690" s="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</row>
    <row r="691" spans="2:27" ht="12.75" customHeight="1" x14ac:dyDescent="0.35">
      <c r="B691" s="1"/>
      <c r="C691" s="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</row>
    <row r="692" spans="2:27" ht="12.75" customHeight="1" x14ac:dyDescent="0.35">
      <c r="B692" s="1"/>
      <c r="C692" s="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</row>
    <row r="693" spans="2:27" ht="12.75" customHeight="1" x14ac:dyDescent="0.35">
      <c r="B693" s="1"/>
      <c r="C693" s="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</row>
    <row r="694" spans="2:27" ht="12.75" customHeight="1" x14ac:dyDescent="0.35">
      <c r="B694" s="1"/>
      <c r="C694" s="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</row>
    <row r="695" spans="2:27" ht="12.75" customHeight="1" x14ac:dyDescent="0.35">
      <c r="B695" s="1"/>
      <c r="C695" s="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</row>
    <row r="696" spans="2:27" ht="12.75" customHeight="1" x14ac:dyDescent="0.35">
      <c r="B696" s="1"/>
      <c r="C696" s="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</row>
    <row r="697" spans="2:27" ht="12.75" customHeight="1" x14ac:dyDescent="0.35">
      <c r="B697" s="1"/>
      <c r="C697" s="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</row>
    <row r="698" spans="2:27" ht="12.75" customHeight="1" x14ac:dyDescent="0.35">
      <c r="B698" s="1"/>
      <c r="C698" s="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</row>
    <row r="699" spans="2:27" ht="12.75" customHeight="1" x14ac:dyDescent="0.35">
      <c r="B699" s="1"/>
      <c r="C699" s="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</row>
    <row r="700" spans="2:27" ht="12.75" customHeight="1" x14ac:dyDescent="0.35">
      <c r="B700" s="1"/>
      <c r="C700" s="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</row>
    <row r="701" spans="2:27" ht="12.75" customHeight="1" x14ac:dyDescent="0.35">
      <c r="B701" s="1"/>
      <c r="C701" s="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</row>
    <row r="702" spans="2:27" ht="12.75" customHeight="1" x14ac:dyDescent="0.35">
      <c r="B702" s="1"/>
      <c r="C702" s="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</row>
    <row r="703" spans="2:27" ht="12.75" customHeight="1" x14ac:dyDescent="0.35">
      <c r="B703" s="1"/>
      <c r="C703" s="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</row>
    <row r="704" spans="2:27" ht="12.75" customHeight="1" x14ac:dyDescent="0.35">
      <c r="B704" s="1"/>
      <c r="C704" s="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</row>
    <row r="705" spans="2:27" ht="12.75" customHeight="1" x14ac:dyDescent="0.35">
      <c r="B705" s="1"/>
      <c r="C705" s="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</row>
    <row r="706" spans="2:27" ht="12.75" customHeight="1" x14ac:dyDescent="0.35">
      <c r="B706" s="1"/>
      <c r="C706" s="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</row>
    <row r="707" spans="2:27" ht="12.75" customHeight="1" x14ac:dyDescent="0.35">
      <c r="B707" s="1"/>
      <c r="C707" s="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</row>
    <row r="708" spans="2:27" ht="12.75" customHeight="1" x14ac:dyDescent="0.35">
      <c r="B708" s="1"/>
      <c r="C708" s="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</row>
    <row r="709" spans="2:27" ht="12.75" customHeight="1" x14ac:dyDescent="0.35">
      <c r="B709" s="1"/>
      <c r="C709" s="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</row>
    <row r="710" spans="2:27" ht="12.75" customHeight="1" x14ac:dyDescent="0.35">
      <c r="B710" s="1"/>
      <c r="C710" s="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</row>
    <row r="711" spans="2:27" ht="12.75" customHeight="1" x14ac:dyDescent="0.35">
      <c r="B711" s="1"/>
      <c r="C711" s="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</row>
    <row r="712" spans="2:27" ht="12.75" customHeight="1" x14ac:dyDescent="0.35">
      <c r="B712" s="1"/>
      <c r="C712" s="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</row>
    <row r="713" spans="2:27" ht="12.75" customHeight="1" x14ac:dyDescent="0.35">
      <c r="B713" s="1"/>
      <c r="C713" s="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</row>
    <row r="714" spans="2:27" ht="12.75" customHeight="1" x14ac:dyDescent="0.35">
      <c r="B714" s="1"/>
      <c r="C714" s="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</row>
    <row r="715" spans="2:27" ht="12.75" customHeight="1" x14ac:dyDescent="0.35">
      <c r="B715" s="1"/>
      <c r="C715" s="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</row>
    <row r="716" spans="2:27" ht="12.75" customHeight="1" x14ac:dyDescent="0.35">
      <c r="B716" s="1"/>
      <c r="C716" s="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</row>
    <row r="717" spans="2:27" ht="12.75" customHeight="1" x14ac:dyDescent="0.35">
      <c r="B717" s="1"/>
      <c r="C717" s="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</row>
    <row r="718" spans="2:27" ht="12.75" customHeight="1" x14ac:dyDescent="0.35">
      <c r="B718" s="1"/>
      <c r="C718" s="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</row>
    <row r="719" spans="2:27" ht="12.75" customHeight="1" x14ac:dyDescent="0.35">
      <c r="B719" s="1"/>
      <c r="C719" s="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</row>
    <row r="720" spans="2:27" ht="12.75" customHeight="1" x14ac:dyDescent="0.35">
      <c r="B720" s="1"/>
      <c r="C720" s="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</row>
    <row r="721" spans="2:27" ht="12.75" customHeight="1" x14ac:dyDescent="0.35">
      <c r="B721" s="1"/>
      <c r="C721" s="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</row>
    <row r="722" spans="2:27" ht="12.75" customHeight="1" x14ac:dyDescent="0.35">
      <c r="B722" s="1"/>
      <c r="C722" s="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</row>
    <row r="723" spans="2:27" ht="12.75" customHeight="1" x14ac:dyDescent="0.35">
      <c r="B723" s="1"/>
      <c r="C723" s="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</row>
    <row r="724" spans="2:27" ht="12.75" customHeight="1" x14ac:dyDescent="0.35">
      <c r="B724" s="1"/>
      <c r="C724" s="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</row>
    <row r="725" spans="2:27" ht="12.75" customHeight="1" x14ac:dyDescent="0.35">
      <c r="B725" s="1"/>
      <c r="C725" s="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</row>
    <row r="726" spans="2:27" ht="12.75" customHeight="1" x14ac:dyDescent="0.35">
      <c r="B726" s="1"/>
      <c r="C726" s="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</row>
    <row r="727" spans="2:27" ht="12.75" customHeight="1" x14ac:dyDescent="0.35">
      <c r="B727" s="1"/>
      <c r="C727" s="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</row>
    <row r="728" spans="2:27" ht="12.75" customHeight="1" x14ac:dyDescent="0.35">
      <c r="B728" s="1"/>
      <c r="C728" s="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</row>
    <row r="729" spans="2:27" ht="12.75" customHeight="1" x14ac:dyDescent="0.35">
      <c r="B729" s="1"/>
      <c r="C729" s="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</row>
    <row r="730" spans="2:27" ht="12.75" customHeight="1" x14ac:dyDescent="0.35">
      <c r="B730" s="1"/>
      <c r="C730" s="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</row>
    <row r="731" spans="2:27" ht="12.75" customHeight="1" x14ac:dyDescent="0.35">
      <c r="B731" s="1"/>
      <c r="C731" s="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</row>
    <row r="732" spans="2:27" ht="12.75" customHeight="1" x14ac:dyDescent="0.35">
      <c r="B732" s="1"/>
      <c r="C732" s="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</row>
    <row r="733" spans="2:27" ht="12.75" customHeight="1" x14ac:dyDescent="0.35">
      <c r="B733" s="1"/>
      <c r="C733" s="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</row>
    <row r="734" spans="2:27" ht="12.75" customHeight="1" x14ac:dyDescent="0.35">
      <c r="B734" s="1"/>
      <c r="C734" s="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</row>
    <row r="735" spans="2:27" ht="12.75" customHeight="1" x14ac:dyDescent="0.35">
      <c r="B735" s="1"/>
      <c r="C735" s="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</row>
    <row r="736" spans="2:27" ht="12.75" customHeight="1" x14ac:dyDescent="0.35">
      <c r="B736" s="1"/>
      <c r="C736" s="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</row>
    <row r="737" spans="2:27" ht="12.75" customHeight="1" x14ac:dyDescent="0.35">
      <c r="B737" s="1"/>
      <c r="C737" s="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</row>
    <row r="738" spans="2:27" ht="12.75" customHeight="1" x14ac:dyDescent="0.35">
      <c r="B738" s="1"/>
      <c r="C738" s="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</row>
    <row r="739" spans="2:27" ht="12.75" customHeight="1" x14ac:dyDescent="0.35">
      <c r="B739" s="1"/>
      <c r="C739" s="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</row>
    <row r="740" spans="2:27" ht="12.75" customHeight="1" x14ac:dyDescent="0.35">
      <c r="B740" s="1"/>
      <c r="C740" s="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</row>
    <row r="741" spans="2:27" ht="12.75" customHeight="1" x14ac:dyDescent="0.35">
      <c r="B741" s="1"/>
      <c r="C741" s="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</row>
    <row r="742" spans="2:27" ht="12.75" customHeight="1" x14ac:dyDescent="0.35">
      <c r="B742" s="1"/>
      <c r="C742" s="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</row>
    <row r="743" spans="2:27" ht="12.75" customHeight="1" x14ac:dyDescent="0.35">
      <c r="B743" s="1"/>
      <c r="C743" s="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</row>
    <row r="744" spans="2:27" ht="12.75" customHeight="1" x14ac:dyDescent="0.35">
      <c r="B744" s="1"/>
      <c r="C744" s="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</row>
    <row r="745" spans="2:27" ht="12.75" customHeight="1" x14ac:dyDescent="0.35">
      <c r="B745" s="1"/>
      <c r="C745" s="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</row>
    <row r="746" spans="2:27" ht="12.75" customHeight="1" x14ac:dyDescent="0.35">
      <c r="B746" s="1"/>
      <c r="C746" s="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</row>
    <row r="747" spans="2:27" ht="12.75" customHeight="1" x14ac:dyDescent="0.35">
      <c r="B747" s="1"/>
      <c r="C747" s="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</row>
    <row r="748" spans="2:27" ht="12.75" customHeight="1" x14ac:dyDescent="0.35">
      <c r="B748" s="1"/>
      <c r="C748" s="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</row>
    <row r="749" spans="2:27" ht="12.75" customHeight="1" x14ac:dyDescent="0.35">
      <c r="B749" s="1"/>
      <c r="C749" s="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</row>
    <row r="750" spans="2:27" ht="12.75" customHeight="1" x14ac:dyDescent="0.35">
      <c r="B750" s="1"/>
      <c r="C750" s="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</row>
    <row r="751" spans="2:27" ht="12.75" customHeight="1" x14ac:dyDescent="0.35">
      <c r="B751" s="1"/>
      <c r="C751" s="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</row>
    <row r="752" spans="2:27" ht="12.75" customHeight="1" x14ac:dyDescent="0.35">
      <c r="B752" s="1"/>
      <c r="C752" s="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</row>
    <row r="753" spans="2:27" ht="12.75" customHeight="1" x14ac:dyDescent="0.35">
      <c r="B753" s="1"/>
      <c r="C753" s="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</row>
    <row r="754" spans="2:27" ht="12.75" customHeight="1" x14ac:dyDescent="0.35">
      <c r="B754" s="1"/>
      <c r="C754" s="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</row>
    <row r="755" spans="2:27" ht="12.75" customHeight="1" x14ac:dyDescent="0.35">
      <c r="B755" s="1"/>
      <c r="C755" s="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</row>
    <row r="756" spans="2:27" ht="12.75" customHeight="1" x14ac:dyDescent="0.35">
      <c r="B756" s="1"/>
      <c r="C756" s="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</row>
    <row r="757" spans="2:27" ht="12.75" customHeight="1" x14ac:dyDescent="0.35">
      <c r="B757" s="1"/>
      <c r="C757" s="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</row>
    <row r="758" spans="2:27" ht="12.75" customHeight="1" x14ac:dyDescent="0.35">
      <c r="B758" s="1"/>
      <c r="C758" s="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</row>
    <row r="759" spans="2:27" ht="12.75" customHeight="1" x14ac:dyDescent="0.35">
      <c r="B759" s="1"/>
      <c r="C759" s="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</row>
    <row r="760" spans="2:27" ht="12.75" customHeight="1" x14ac:dyDescent="0.35">
      <c r="B760" s="1"/>
      <c r="C760" s="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</row>
    <row r="761" spans="2:27" ht="12.75" customHeight="1" x14ac:dyDescent="0.35">
      <c r="B761" s="1"/>
      <c r="C761" s="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</row>
    <row r="762" spans="2:27" ht="12.75" customHeight="1" x14ac:dyDescent="0.35">
      <c r="B762" s="1"/>
      <c r="C762" s="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</row>
    <row r="763" spans="2:27" ht="12.75" customHeight="1" x14ac:dyDescent="0.35">
      <c r="B763" s="1"/>
      <c r="C763" s="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</row>
    <row r="764" spans="2:27" ht="12.75" customHeight="1" x14ac:dyDescent="0.35">
      <c r="B764" s="1"/>
      <c r="C764" s="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</row>
    <row r="765" spans="2:27" ht="12.75" customHeight="1" x14ac:dyDescent="0.35">
      <c r="B765" s="1"/>
      <c r="C765" s="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</row>
    <row r="766" spans="2:27" ht="12.75" customHeight="1" x14ac:dyDescent="0.35">
      <c r="B766" s="1"/>
      <c r="C766" s="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</row>
    <row r="767" spans="2:27" ht="12.75" customHeight="1" x14ac:dyDescent="0.35">
      <c r="B767" s="1"/>
      <c r="C767" s="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</row>
    <row r="768" spans="2:27" ht="12.75" customHeight="1" x14ac:dyDescent="0.35">
      <c r="B768" s="1"/>
      <c r="C768" s="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</row>
    <row r="769" spans="2:27" ht="12.75" customHeight="1" x14ac:dyDescent="0.35">
      <c r="B769" s="1"/>
      <c r="C769" s="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</row>
    <row r="770" spans="2:27" ht="12.75" customHeight="1" x14ac:dyDescent="0.35">
      <c r="B770" s="1"/>
      <c r="C770" s="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</row>
    <row r="771" spans="2:27" ht="12.75" customHeight="1" x14ac:dyDescent="0.35">
      <c r="B771" s="1"/>
      <c r="C771" s="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</row>
    <row r="772" spans="2:27" ht="12.75" customHeight="1" x14ac:dyDescent="0.35">
      <c r="B772" s="1"/>
      <c r="C772" s="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</row>
    <row r="773" spans="2:27" ht="12.75" customHeight="1" x14ac:dyDescent="0.35">
      <c r="B773" s="1"/>
      <c r="C773" s="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</row>
    <row r="774" spans="2:27" ht="12.75" customHeight="1" x14ac:dyDescent="0.35">
      <c r="B774" s="1"/>
      <c r="C774" s="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</row>
    <row r="775" spans="2:27" ht="12.75" customHeight="1" x14ac:dyDescent="0.35">
      <c r="B775" s="1"/>
      <c r="C775" s="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</row>
    <row r="776" spans="2:27" ht="12.75" customHeight="1" x14ac:dyDescent="0.35">
      <c r="B776" s="1"/>
      <c r="C776" s="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</row>
    <row r="777" spans="2:27" ht="12.75" customHeight="1" x14ac:dyDescent="0.35">
      <c r="B777" s="1"/>
      <c r="C777" s="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</row>
    <row r="778" spans="2:27" ht="12.75" customHeight="1" x14ac:dyDescent="0.35">
      <c r="B778" s="1"/>
      <c r="C778" s="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</row>
    <row r="779" spans="2:27" ht="12.75" customHeight="1" x14ac:dyDescent="0.35">
      <c r="B779" s="1"/>
      <c r="C779" s="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</row>
    <row r="780" spans="2:27" ht="12.75" customHeight="1" x14ac:dyDescent="0.35">
      <c r="B780" s="1"/>
      <c r="C780" s="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</row>
    <row r="781" spans="2:27" ht="12.75" customHeight="1" x14ac:dyDescent="0.35">
      <c r="B781" s="1"/>
      <c r="C781" s="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</row>
    <row r="782" spans="2:27" ht="12.75" customHeight="1" x14ac:dyDescent="0.35">
      <c r="B782" s="1"/>
      <c r="C782" s="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</row>
    <row r="783" spans="2:27" ht="12.75" customHeight="1" x14ac:dyDescent="0.35">
      <c r="B783" s="1"/>
      <c r="C783" s="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</row>
    <row r="784" spans="2:27" ht="12.75" customHeight="1" x14ac:dyDescent="0.35">
      <c r="B784" s="1"/>
      <c r="C784" s="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</row>
    <row r="785" spans="2:27" ht="12.75" customHeight="1" x14ac:dyDescent="0.35">
      <c r="B785" s="1"/>
      <c r="C785" s="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</row>
    <row r="786" spans="2:27" ht="12.75" customHeight="1" x14ac:dyDescent="0.35">
      <c r="B786" s="1"/>
      <c r="C786" s="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</row>
    <row r="787" spans="2:27" ht="12.75" customHeight="1" x14ac:dyDescent="0.35">
      <c r="B787" s="1"/>
      <c r="C787" s="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</row>
    <row r="788" spans="2:27" ht="12.75" customHeight="1" x14ac:dyDescent="0.35">
      <c r="B788" s="1"/>
      <c r="C788" s="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</row>
    <row r="789" spans="2:27" ht="12.75" customHeight="1" x14ac:dyDescent="0.35">
      <c r="B789" s="1"/>
      <c r="C789" s="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</row>
    <row r="790" spans="2:27" ht="12.75" customHeight="1" x14ac:dyDescent="0.35">
      <c r="B790" s="1"/>
      <c r="C790" s="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</row>
    <row r="791" spans="2:27" ht="12.75" customHeight="1" x14ac:dyDescent="0.35">
      <c r="B791" s="1"/>
      <c r="C791" s="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</row>
    <row r="792" spans="2:27" ht="12.75" customHeight="1" x14ac:dyDescent="0.35">
      <c r="B792" s="1"/>
      <c r="C792" s="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</row>
    <row r="793" spans="2:27" ht="12.75" customHeight="1" x14ac:dyDescent="0.35">
      <c r="B793" s="1"/>
      <c r="C793" s="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</row>
    <row r="794" spans="2:27" ht="12.75" customHeight="1" x14ac:dyDescent="0.35">
      <c r="B794" s="1"/>
      <c r="C794" s="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</row>
    <row r="795" spans="2:27" ht="12.75" customHeight="1" x14ac:dyDescent="0.35">
      <c r="B795" s="1"/>
      <c r="C795" s="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</row>
    <row r="796" spans="2:27" ht="12.75" customHeight="1" x14ac:dyDescent="0.35">
      <c r="B796" s="1"/>
      <c r="C796" s="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</row>
    <row r="797" spans="2:27" ht="12.75" customHeight="1" x14ac:dyDescent="0.35">
      <c r="B797" s="1"/>
      <c r="C797" s="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</row>
    <row r="798" spans="2:27" ht="12.75" customHeight="1" x14ac:dyDescent="0.35">
      <c r="B798" s="1"/>
      <c r="C798" s="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</row>
    <row r="799" spans="2:27" ht="12.75" customHeight="1" x14ac:dyDescent="0.35">
      <c r="B799" s="1"/>
      <c r="C799" s="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</row>
    <row r="800" spans="2:27" ht="12.75" customHeight="1" x14ac:dyDescent="0.35">
      <c r="B800" s="1"/>
      <c r="C800" s="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</row>
    <row r="801" spans="2:27" ht="12.75" customHeight="1" x14ac:dyDescent="0.35">
      <c r="B801" s="1"/>
      <c r="C801" s="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</row>
    <row r="802" spans="2:27" ht="12.75" customHeight="1" x14ac:dyDescent="0.35">
      <c r="B802" s="1"/>
      <c r="C802" s="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</row>
    <row r="803" spans="2:27" ht="12.75" customHeight="1" x14ac:dyDescent="0.35">
      <c r="B803" s="1"/>
      <c r="C803" s="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</row>
    <row r="804" spans="2:27" ht="12.75" customHeight="1" x14ac:dyDescent="0.35">
      <c r="B804" s="1"/>
      <c r="C804" s="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</row>
    <row r="805" spans="2:27" ht="12.75" customHeight="1" x14ac:dyDescent="0.35">
      <c r="B805" s="1"/>
      <c r="C805" s="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</row>
    <row r="806" spans="2:27" ht="12.75" customHeight="1" x14ac:dyDescent="0.35">
      <c r="B806" s="1"/>
      <c r="C806" s="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</row>
    <row r="807" spans="2:27" ht="12.75" customHeight="1" x14ac:dyDescent="0.35">
      <c r="B807" s="1"/>
      <c r="C807" s="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</row>
    <row r="808" spans="2:27" ht="12.75" customHeight="1" x14ac:dyDescent="0.35">
      <c r="B808" s="1"/>
      <c r="C808" s="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</row>
    <row r="809" spans="2:27" ht="12.75" customHeight="1" x14ac:dyDescent="0.35">
      <c r="B809" s="1"/>
      <c r="C809" s="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</row>
    <row r="810" spans="2:27" ht="12.75" customHeight="1" x14ac:dyDescent="0.35">
      <c r="B810" s="1"/>
      <c r="C810" s="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</row>
    <row r="811" spans="2:27" ht="12.75" customHeight="1" x14ac:dyDescent="0.35">
      <c r="B811" s="1"/>
      <c r="C811" s="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</row>
    <row r="812" spans="2:27" ht="12.75" customHeight="1" x14ac:dyDescent="0.35">
      <c r="B812" s="1"/>
      <c r="C812" s="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</row>
    <row r="813" spans="2:27" ht="12.75" customHeight="1" x14ac:dyDescent="0.35">
      <c r="B813" s="1"/>
      <c r="C813" s="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</row>
    <row r="814" spans="2:27" ht="12.75" customHeight="1" x14ac:dyDescent="0.35">
      <c r="B814" s="1"/>
      <c r="C814" s="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</row>
    <row r="815" spans="2:27" ht="12.75" customHeight="1" x14ac:dyDescent="0.35">
      <c r="B815" s="1"/>
      <c r="C815" s="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</row>
    <row r="816" spans="2:27" ht="12.75" customHeight="1" x14ac:dyDescent="0.35">
      <c r="B816" s="1"/>
      <c r="C816" s="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</row>
    <row r="817" spans="2:27" ht="12.75" customHeight="1" x14ac:dyDescent="0.35">
      <c r="B817" s="1"/>
      <c r="C817" s="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</row>
    <row r="818" spans="2:27" ht="12.75" customHeight="1" x14ac:dyDescent="0.35">
      <c r="B818" s="1"/>
      <c r="C818" s="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</row>
    <row r="819" spans="2:27" ht="12.75" customHeight="1" x14ac:dyDescent="0.35">
      <c r="B819" s="1"/>
      <c r="C819" s="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</row>
    <row r="820" spans="2:27" ht="12.75" customHeight="1" x14ac:dyDescent="0.35">
      <c r="B820" s="1"/>
      <c r="C820" s="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</row>
    <row r="821" spans="2:27" ht="12.75" customHeight="1" x14ac:dyDescent="0.35">
      <c r="B821" s="1"/>
      <c r="C821" s="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</row>
    <row r="822" spans="2:27" ht="12.75" customHeight="1" x14ac:dyDescent="0.35">
      <c r="B822" s="1"/>
      <c r="C822" s="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</row>
    <row r="823" spans="2:27" ht="12.75" customHeight="1" x14ac:dyDescent="0.35">
      <c r="B823" s="1"/>
      <c r="C823" s="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</row>
    <row r="824" spans="2:27" ht="12.75" customHeight="1" x14ac:dyDescent="0.35">
      <c r="B824" s="1"/>
      <c r="C824" s="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</row>
    <row r="825" spans="2:27" ht="12.75" customHeight="1" x14ac:dyDescent="0.35">
      <c r="B825" s="1"/>
      <c r="C825" s="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</row>
    <row r="826" spans="2:27" ht="12.75" customHeight="1" x14ac:dyDescent="0.35">
      <c r="B826" s="1"/>
      <c r="C826" s="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</row>
    <row r="827" spans="2:27" ht="12.75" customHeight="1" x14ac:dyDescent="0.35">
      <c r="B827" s="1"/>
      <c r="C827" s="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</row>
    <row r="828" spans="2:27" ht="12.75" customHeight="1" x14ac:dyDescent="0.35">
      <c r="B828" s="1"/>
      <c r="C828" s="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</row>
    <row r="829" spans="2:27" ht="12.75" customHeight="1" x14ac:dyDescent="0.35">
      <c r="B829" s="1"/>
      <c r="C829" s="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</row>
    <row r="830" spans="2:27" ht="12.75" customHeight="1" x14ac:dyDescent="0.35">
      <c r="B830" s="1"/>
      <c r="C830" s="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</row>
    <row r="831" spans="2:27" ht="12.75" customHeight="1" x14ac:dyDescent="0.35">
      <c r="B831" s="1"/>
      <c r="C831" s="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</row>
    <row r="832" spans="2:27" ht="12.75" customHeight="1" x14ac:dyDescent="0.35">
      <c r="B832" s="1"/>
      <c r="C832" s="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</row>
    <row r="833" spans="2:27" ht="12.75" customHeight="1" x14ac:dyDescent="0.35">
      <c r="B833" s="1"/>
      <c r="C833" s="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</row>
    <row r="834" spans="2:27" ht="12.75" customHeight="1" x14ac:dyDescent="0.35">
      <c r="B834" s="1"/>
      <c r="C834" s="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</row>
    <row r="835" spans="2:27" ht="12.75" customHeight="1" x14ac:dyDescent="0.35">
      <c r="B835" s="1"/>
      <c r="C835" s="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</row>
    <row r="836" spans="2:27" ht="12.75" customHeight="1" x14ac:dyDescent="0.35">
      <c r="B836" s="1"/>
      <c r="C836" s="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</row>
    <row r="837" spans="2:27" ht="12.75" customHeight="1" x14ac:dyDescent="0.35">
      <c r="B837" s="1"/>
      <c r="C837" s="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</row>
    <row r="838" spans="2:27" ht="12.75" customHeight="1" x14ac:dyDescent="0.35">
      <c r="B838" s="1"/>
      <c r="C838" s="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</row>
    <row r="839" spans="2:27" ht="12.75" customHeight="1" x14ac:dyDescent="0.35">
      <c r="B839" s="1"/>
      <c r="C839" s="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</row>
    <row r="840" spans="2:27" ht="12.75" customHeight="1" x14ac:dyDescent="0.35">
      <c r="B840" s="1"/>
      <c r="C840" s="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</row>
    <row r="841" spans="2:27" ht="12.75" customHeight="1" x14ac:dyDescent="0.35">
      <c r="B841" s="1"/>
      <c r="C841" s="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</row>
    <row r="842" spans="2:27" ht="12.75" customHeight="1" x14ac:dyDescent="0.35">
      <c r="B842" s="1"/>
      <c r="C842" s="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</row>
    <row r="843" spans="2:27" ht="12.75" customHeight="1" x14ac:dyDescent="0.35">
      <c r="B843" s="1"/>
      <c r="C843" s="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</row>
    <row r="844" spans="2:27" ht="12.75" customHeight="1" x14ac:dyDescent="0.35">
      <c r="B844" s="1"/>
      <c r="C844" s="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</row>
    <row r="845" spans="2:27" ht="12.75" customHeight="1" x14ac:dyDescent="0.35">
      <c r="B845" s="1"/>
      <c r="C845" s="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</row>
    <row r="846" spans="2:27" ht="12.75" customHeight="1" x14ac:dyDescent="0.35">
      <c r="B846" s="1"/>
      <c r="C846" s="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</row>
    <row r="847" spans="2:27" ht="12.75" customHeight="1" x14ac:dyDescent="0.35">
      <c r="B847" s="1"/>
      <c r="C847" s="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</row>
    <row r="848" spans="2:27" ht="12.75" customHeight="1" x14ac:dyDescent="0.35">
      <c r="B848" s="1"/>
      <c r="C848" s="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</row>
    <row r="849" spans="2:27" ht="12.75" customHeight="1" x14ac:dyDescent="0.35">
      <c r="B849" s="1"/>
      <c r="C849" s="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</row>
    <row r="850" spans="2:27" ht="12.75" customHeight="1" x14ac:dyDescent="0.35">
      <c r="B850" s="1"/>
      <c r="C850" s="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</row>
    <row r="851" spans="2:27" ht="12.75" customHeight="1" x14ac:dyDescent="0.35">
      <c r="B851" s="1"/>
      <c r="C851" s="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</row>
    <row r="852" spans="2:27" ht="12.75" customHeight="1" x14ac:dyDescent="0.35">
      <c r="B852" s="1"/>
      <c r="C852" s="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</row>
    <row r="853" spans="2:27" ht="12.75" customHeight="1" x14ac:dyDescent="0.35">
      <c r="B853" s="1"/>
      <c r="C853" s="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</row>
    <row r="854" spans="2:27" ht="12.75" customHeight="1" x14ac:dyDescent="0.35">
      <c r="B854" s="1"/>
      <c r="C854" s="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</row>
    <row r="855" spans="2:27" ht="12.75" customHeight="1" x14ac:dyDescent="0.35">
      <c r="B855" s="1"/>
      <c r="C855" s="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</row>
    <row r="856" spans="2:27" ht="12.75" customHeight="1" x14ac:dyDescent="0.35">
      <c r="B856" s="1"/>
      <c r="C856" s="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</row>
    <row r="857" spans="2:27" ht="12.75" customHeight="1" x14ac:dyDescent="0.35">
      <c r="B857" s="1"/>
      <c r="C857" s="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</row>
    <row r="858" spans="2:27" ht="12.75" customHeight="1" x14ac:dyDescent="0.35">
      <c r="B858" s="1"/>
      <c r="C858" s="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</row>
    <row r="859" spans="2:27" ht="12.75" customHeight="1" x14ac:dyDescent="0.35">
      <c r="B859" s="1"/>
      <c r="C859" s="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</row>
    <row r="860" spans="2:27" ht="12.75" customHeight="1" x14ac:dyDescent="0.35">
      <c r="B860" s="1"/>
      <c r="C860" s="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</row>
    <row r="861" spans="2:27" ht="12.75" customHeight="1" x14ac:dyDescent="0.35">
      <c r="B861" s="1"/>
      <c r="C861" s="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</row>
    <row r="862" spans="2:27" ht="12.75" customHeight="1" x14ac:dyDescent="0.35">
      <c r="B862" s="1"/>
      <c r="C862" s="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</row>
    <row r="863" spans="2:27" ht="12.75" customHeight="1" x14ac:dyDescent="0.35">
      <c r="B863" s="1"/>
      <c r="C863" s="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</row>
    <row r="864" spans="2:27" ht="12.75" customHeight="1" x14ac:dyDescent="0.35">
      <c r="B864" s="1"/>
      <c r="C864" s="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</row>
    <row r="865" spans="2:27" ht="12.75" customHeight="1" x14ac:dyDescent="0.35">
      <c r="B865" s="1"/>
      <c r="C865" s="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</row>
    <row r="866" spans="2:27" ht="12.75" customHeight="1" x14ac:dyDescent="0.35">
      <c r="B866" s="1"/>
      <c r="C866" s="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</row>
    <row r="867" spans="2:27" ht="12.75" customHeight="1" x14ac:dyDescent="0.35">
      <c r="B867" s="1"/>
      <c r="C867" s="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</row>
    <row r="868" spans="2:27" ht="12.75" customHeight="1" x14ac:dyDescent="0.35">
      <c r="B868" s="1"/>
      <c r="C868" s="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</row>
    <row r="869" spans="2:27" ht="12.75" customHeight="1" x14ac:dyDescent="0.35">
      <c r="B869" s="1"/>
      <c r="C869" s="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</row>
    <row r="870" spans="2:27" ht="12.75" customHeight="1" x14ac:dyDescent="0.35">
      <c r="B870" s="1"/>
      <c r="C870" s="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</row>
    <row r="871" spans="2:27" ht="12.75" customHeight="1" x14ac:dyDescent="0.35">
      <c r="B871" s="1"/>
      <c r="C871" s="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</row>
    <row r="872" spans="2:27" ht="12.75" customHeight="1" x14ac:dyDescent="0.35">
      <c r="B872" s="1"/>
      <c r="C872" s="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</row>
    <row r="873" spans="2:27" ht="12.75" customHeight="1" x14ac:dyDescent="0.35">
      <c r="B873" s="1"/>
      <c r="C873" s="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</row>
    <row r="874" spans="2:27" ht="12.75" customHeight="1" x14ac:dyDescent="0.35">
      <c r="B874" s="1"/>
      <c r="C874" s="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</row>
    <row r="875" spans="2:27" ht="12.75" customHeight="1" x14ac:dyDescent="0.35">
      <c r="B875" s="1"/>
      <c r="C875" s="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</row>
    <row r="876" spans="2:27" ht="12.75" customHeight="1" x14ac:dyDescent="0.35">
      <c r="B876" s="1"/>
      <c r="C876" s="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</row>
    <row r="877" spans="2:27" ht="12.75" customHeight="1" x14ac:dyDescent="0.35">
      <c r="B877" s="1"/>
      <c r="C877" s="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</row>
    <row r="878" spans="2:27" ht="12.75" customHeight="1" x14ac:dyDescent="0.35">
      <c r="B878" s="1"/>
      <c r="C878" s="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</row>
    <row r="879" spans="2:27" ht="12.75" customHeight="1" x14ac:dyDescent="0.35">
      <c r="B879" s="1"/>
      <c r="C879" s="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</row>
    <row r="880" spans="2:27" ht="12.75" customHeight="1" x14ac:dyDescent="0.35">
      <c r="B880" s="1"/>
      <c r="C880" s="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</row>
    <row r="881" spans="2:27" ht="12.75" customHeight="1" x14ac:dyDescent="0.35">
      <c r="B881" s="1"/>
      <c r="C881" s="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</row>
    <row r="882" spans="2:27" ht="12.75" customHeight="1" x14ac:dyDescent="0.35">
      <c r="B882" s="1"/>
      <c r="C882" s="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</row>
    <row r="883" spans="2:27" ht="12.75" customHeight="1" x14ac:dyDescent="0.35">
      <c r="B883" s="1"/>
      <c r="C883" s="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</row>
    <row r="884" spans="2:27" ht="12.75" customHeight="1" x14ac:dyDescent="0.35">
      <c r="B884" s="1"/>
      <c r="C884" s="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</row>
    <row r="885" spans="2:27" ht="12.75" customHeight="1" x14ac:dyDescent="0.35">
      <c r="B885" s="1"/>
      <c r="C885" s="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</row>
    <row r="886" spans="2:27" ht="12.75" customHeight="1" x14ac:dyDescent="0.35">
      <c r="B886" s="1"/>
      <c r="C886" s="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</row>
    <row r="887" spans="2:27" ht="12.75" customHeight="1" x14ac:dyDescent="0.35">
      <c r="B887" s="1"/>
      <c r="C887" s="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</row>
    <row r="888" spans="2:27" ht="12.75" customHeight="1" x14ac:dyDescent="0.35">
      <c r="B888" s="1"/>
      <c r="C888" s="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</row>
    <row r="889" spans="2:27" ht="12.75" customHeight="1" x14ac:dyDescent="0.35">
      <c r="B889" s="1"/>
      <c r="C889" s="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</row>
    <row r="890" spans="2:27" ht="12.75" customHeight="1" x14ac:dyDescent="0.35">
      <c r="B890" s="1"/>
      <c r="C890" s="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</row>
    <row r="891" spans="2:27" ht="12.75" customHeight="1" x14ac:dyDescent="0.35">
      <c r="B891" s="1"/>
      <c r="C891" s="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</row>
    <row r="892" spans="2:27" ht="12.75" customHeight="1" x14ac:dyDescent="0.35">
      <c r="B892" s="1"/>
      <c r="C892" s="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</row>
    <row r="893" spans="2:27" ht="12.75" customHeight="1" x14ac:dyDescent="0.35">
      <c r="B893" s="1"/>
      <c r="C893" s="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</row>
    <row r="894" spans="2:27" ht="12.75" customHeight="1" x14ac:dyDescent="0.35">
      <c r="B894" s="1"/>
      <c r="C894" s="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</row>
    <row r="895" spans="2:27" ht="12.75" customHeight="1" x14ac:dyDescent="0.35">
      <c r="B895" s="1"/>
      <c r="C895" s="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</row>
    <row r="896" spans="2:27" ht="12.75" customHeight="1" x14ac:dyDescent="0.35">
      <c r="B896" s="1"/>
      <c r="C896" s="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</row>
    <row r="897" spans="2:27" ht="12.75" customHeight="1" x14ac:dyDescent="0.35">
      <c r="B897" s="1"/>
      <c r="C897" s="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</row>
    <row r="898" spans="2:27" ht="12.75" customHeight="1" x14ac:dyDescent="0.35">
      <c r="B898" s="1"/>
      <c r="C898" s="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</row>
    <row r="899" spans="2:27" ht="12.75" customHeight="1" x14ac:dyDescent="0.35">
      <c r="B899" s="1"/>
      <c r="C899" s="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</row>
    <row r="900" spans="2:27" ht="12.75" customHeight="1" x14ac:dyDescent="0.35">
      <c r="B900" s="1"/>
      <c r="C900" s="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</row>
    <row r="901" spans="2:27" ht="12.75" customHeight="1" x14ac:dyDescent="0.35">
      <c r="B901" s="1"/>
      <c r="C901" s="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</row>
    <row r="902" spans="2:27" ht="12.75" customHeight="1" x14ac:dyDescent="0.35">
      <c r="B902" s="1"/>
      <c r="C902" s="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</row>
    <row r="903" spans="2:27" ht="12.75" customHeight="1" x14ac:dyDescent="0.35">
      <c r="B903" s="1"/>
      <c r="C903" s="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</row>
    <row r="904" spans="2:27" ht="12.75" customHeight="1" x14ac:dyDescent="0.35">
      <c r="B904" s="1"/>
      <c r="C904" s="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</row>
    <row r="905" spans="2:27" ht="12.75" customHeight="1" x14ac:dyDescent="0.35">
      <c r="B905" s="1"/>
      <c r="C905" s="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</row>
    <row r="906" spans="2:27" ht="12.75" customHeight="1" x14ac:dyDescent="0.35">
      <c r="B906" s="1"/>
      <c r="C906" s="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</row>
    <row r="907" spans="2:27" ht="12.75" customHeight="1" x14ac:dyDescent="0.35">
      <c r="B907" s="1"/>
      <c r="C907" s="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</row>
    <row r="908" spans="2:27" ht="12.75" customHeight="1" x14ac:dyDescent="0.35">
      <c r="B908" s="1"/>
      <c r="C908" s="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</row>
    <row r="909" spans="2:27" ht="12.75" customHeight="1" x14ac:dyDescent="0.35">
      <c r="B909" s="1"/>
      <c r="C909" s="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</row>
    <row r="910" spans="2:27" ht="12.75" customHeight="1" x14ac:dyDescent="0.35">
      <c r="B910" s="1"/>
      <c r="C910" s="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</row>
    <row r="911" spans="2:27" ht="12.75" customHeight="1" x14ac:dyDescent="0.35">
      <c r="B911" s="1"/>
      <c r="C911" s="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</row>
    <row r="912" spans="2:27" ht="12.75" customHeight="1" x14ac:dyDescent="0.35">
      <c r="B912" s="1"/>
      <c r="C912" s="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</row>
    <row r="913" spans="2:27" ht="12.75" customHeight="1" x14ac:dyDescent="0.35">
      <c r="B913" s="1"/>
      <c r="C913" s="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</row>
    <row r="914" spans="2:27" ht="12.75" customHeight="1" x14ac:dyDescent="0.35">
      <c r="B914" s="1"/>
      <c r="C914" s="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</row>
    <row r="915" spans="2:27" ht="12.75" customHeight="1" x14ac:dyDescent="0.35">
      <c r="B915" s="1"/>
      <c r="C915" s="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</row>
    <row r="916" spans="2:27" ht="12.75" customHeight="1" x14ac:dyDescent="0.35">
      <c r="B916" s="1"/>
      <c r="C916" s="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</row>
    <row r="917" spans="2:27" ht="12.75" customHeight="1" x14ac:dyDescent="0.35">
      <c r="B917" s="1"/>
      <c r="C917" s="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</row>
    <row r="918" spans="2:27" ht="12.75" customHeight="1" x14ac:dyDescent="0.35">
      <c r="B918" s="1"/>
      <c r="C918" s="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</row>
    <row r="919" spans="2:27" ht="12.75" customHeight="1" x14ac:dyDescent="0.35">
      <c r="B919" s="1"/>
      <c r="C919" s="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</row>
    <row r="920" spans="2:27" ht="12.75" customHeight="1" x14ac:dyDescent="0.35">
      <c r="B920" s="1"/>
      <c r="C920" s="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</row>
    <row r="921" spans="2:27" ht="12.75" customHeight="1" x14ac:dyDescent="0.35">
      <c r="B921" s="1"/>
      <c r="C921" s="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</row>
    <row r="922" spans="2:27" ht="12.75" customHeight="1" x14ac:dyDescent="0.35">
      <c r="B922" s="1"/>
      <c r="C922" s="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</row>
    <row r="923" spans="2:27" ht="12.75" customHeight="1" x14ac:dyDescent="0.35">
      <c r="B923" s="1"/>
      <c r="C923" s="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</row>
    <row r="924" spans="2:27" ht="12.75" customHeight="1" x14ac:dyDescent="0.35">
      <c r="B924" s="1"/>
      <c r="C924" s="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</row>
    <row r="925" spans="2:27" ht="12.75" customHeight="1" x14ac:dyDescent="0.35">
      <c r="B925" s="1"/>
      <c r="C925" s="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</row>
    <row r="926" spans="2:27" ht="12.75" customHeight="1" x14ac:dyDescent="0.35">
      <c r="B926" s="1"/>
      <c r="C926" s="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</row>
    <row r="927" spans="2:27" ht="12.75" customHeight="1" x14ac:dyDescent="0.35">
      <c r="B927" s="1"/>
      <c r="C927" s="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</row>
    <row r="928" spans="2:27" ht="12.75" customHeight="1" x14ac:dyDescent="0.35">
      <c r="B928" s="1"/>
      <c r="C928" s="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</row>
    <row r="929" spans="2:27" ht="12.75" customHeight="1" x14ac:dyDescent="0.35">
      <c r="B929" s="1"/>
      <c r="C929" s="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</row>
    <row r="930" spans="2:27" ht="12.75" customHeight="1" x14ac:dyDescent="0.35">
      <c r="B930" s="1"/>
      <c r="C930" s="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</row>
    <row r="931" spans="2:27" ht="12.75" customHeight="1" x14ac:dyDescent="0.35">
      <c r="B931" s="1"/>
      <c r="C931" s="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</row>
    <row r="932" spans="2:27" ht="12.75" customHeight="1" x14ac:dyDescent="0.35">
      <c r="B932" s="1"/>
      <c r="C932" s="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</row>
    <row r="933" spans="2:27" ht="12.75" customHeight="1" x14ac:dyDescent="0.35">
      <c r="B933" s="1"/>
      <c r="C933" s="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</row>
    <row r="934" spans="2:27" ht="12.75" customHeight="1" x14ac:dyDescent="0.35">
      <c r="B934" s="1"/>
      <c r="C934" s="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</row>
    <row r="935" spans="2:27" ht="12.75" customHeight="1" x14ac:dyDescent="0.35">
      <c r="B935" s="1"/>
      <c r="C935" s="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</row>
    <row r="936" spans="2:27" ht="12.75" customHeight="1" x14ac:dyDescent="0.35">
      <c r="B936" s="1"/>
      <c r="C936" s="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</row>
    <row r="937" spans="2:27" ht="12.75" customHeight="1" x14ac:dyDescent="0.35">
      <c r="B937" s="1"/>
      <c r="C937" s="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</row>
    <row r="938" spans="2:27" ht="12.75" customHeight="1" x14ac:dyDescent="0.35">
      <c r="B938" s="1"/>
      <c r="C938" s="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</row>
    <row r="939" spans="2:27" ht="12.75" customHeight="1" x14ac:dyDescent="0.35">
      <c r="B939" s="1"/>
      <c r="C939" s="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</row>
    <row r="940" spans="2:27" ht="12.75" customHeight="1" x14ac:dyDescent="0.35">
      <c r="B940" s="1"/>
      <c r="C940" s="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</row>
    <row r="941" spans="2:27" ht="12.75" customHeight="1" x14ac:dyDescent="0.35">
      <c r="B941" s="1"/>
      <c r="C941" s="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</row>
    <row r="942" spans="2:27" ht="12.75" customHeight="1" x14ac:dyDescent="0.35">
      <c r="B942" s="1"/>
      <c r="C942" s="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</row>
    <row r="943" spans="2:27" ht="12.75" customHeight="1" x14ac:dyDescent="0.35">
      <c r="B943" s="1"/>
      <c r="C943" s="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</row>
    <row r="944" spans="2:27" ht="12.75" customHeight="1" x14ac:dyDescent="0.35">
      <c r="B944" s="1"/>
      <c r="C944" s="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</row>
    <row r="945" spans="2:27" ht="12.75" customHeight="1" x14ac:dyDescent="0.35">
      <c r="B945" s="1"/>
      <c r="C945" s="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</row>
    <row r="946" spans="2:27" ht="12.75" customHeight="1" x14ac:dyDescent="0.35">
      <c r="B946" s="1"/>
      <c r="C946" s="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</row>
    <row r="947" spans="2:27" ht="12.75" customHeight="1" x14ac:dyDescent="0.35">
      <c r="B947" s="1"/>
      <c r="C947" s="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</row>
    <row r="948" spans="2:27" ht="12.75" customHeight="1" x14ac:dyDescent="0.35">
      <c r="B948" s="1"/>
      <c r="C948" s="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</row>
    <row r="949" spans="2:27" ht="12.75" customHeight="1" x14ac:dyDescent="0.35">
      <c r="B949" s="1"/>
      <c r="C949" s="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</row>
    <row r="950" spans="2:27" ht="12.75" customHeight="1" x14ac:dyDescent="0.35">
      <c r="B950" s="1"/>
      <c r="C950" s="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</row>
    <row r="951" spans="2:27" ht="12.75" customHeight="1" x14ac:dyDescent="0.35">
      <c r="B951" s="1"/>
      <c r="C951" s="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</row>
    <row r="952" spans="2:27" ht="12.75" customHeight="1" x14ac:dyDescent="0.35">
      <c r="B952" s="1"/>
      <c r="C952" s="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</row>
    <row r="953" spans="2:27" ht="12.75" customHeight="1" x14ac:dyDescent="0.35">
      <c r="B953" s="1"/>
      <c r="C953" s="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</row>
    <row r="954" spans="2:27" ht="12.75" customHeight="1" x14ac:dyDescent="0.35">
      <c r="B954" s="1"/>
      <c r="C954" s="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</row>
    <row r="955" spans="2:27" ht="12.75" customHeight="1" x14ac:dyDescent="0.35">
      <c r="B955" s="1"/>
      <c r="C955" s="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</row>
    <row r="956" spans="2:27" ht="12.75" customHeight="1" x14ac:dyDescent="0.35">
      <c r="B956" s="1"/>
      <c r="C956" s="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</row>
    <row r="957" spans="2:27" ht="12.75" customHeight="1" x14ac:dyDescent="0.35">
      <c r="B957" s="1"/>
      <c r="C957" s="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</row>
    <row r="958" spans="2:27" ht="12.75" customHeight="1" x14ac:dyDescent="0.35">
      <c r="B958" s="1"/>
      <c r="C958" s="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</row>
    <row r="959" spans="2:27" ht="12.75" customHeight="1" x14ac:dyDescent="0.35">
      <c r="B959" s="1"/>
      <c r="C959" s="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</row>
    <row r="960" spans="2:27" ht="12.75" customHeight="1" x14ac:dyDescent="0.35">
      <c r="B960" s="1"/>
      <c r="C960" s="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</row>
    <row r="961" spans="2:27" ht="12.75" customHeight="1" x14ac:dyDescent="0.35">
      <c r="B961" s="1"/>
      <c r="C961" s="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</row>
    <row r="962" spans="2:27" ht="12.75" customHeight="1" x14ac:dyDescent="0.35">
      <c r="B962" s="1"/>
      <c r="C962" s="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</row>
    <row r="963" spans="2:27" ht="12.75" customHeight="1" x14ac:dyDescent="0.35">
      <c r="B963" s="1"/>
      <c r="C963" s="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</row>
    <row r="964" spans="2:27" ht="12.75" customHeight="1" x14ac:dyDescent="0.35">
      <c r="B964" s="1"/>
      <c r="C964" s="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</row>
    <row r="965" spans="2:27" ht="12.75" customHeight="1" x14ac:dyDescent="0.35">
      <c r="B965" s="1"/>
      <c r="C965" s="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</row>
    <row r="966" spans="2:27" ht="12.75" customHeight="1" x14ac:dyDescent="0.35">
      <c r="B966" s="1"/>
      <c r="C966" s="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</row>
    <row r="967" spans="2:27" ht="12.75" customHeight="1" x14ac:dyDescent="0.35">
      <c r="B967" s="1"/>
      <c r="C967" s="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</row>
    <row r="968" spans="2:27" ht="12.75" customHeight="1" x14ac:dyDescent="0.35">
      <c r="B968" s="1"/>
      <c r="C968" s="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</row>
    <row r="969" spans="2:27" ht="12.75" customHeight="1" x14ac:dyDescent="0.35">
      <c r="B969" s="1"/>
      <c r="C969" s="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</row>
    <row r="970" spans="2:27" ht="12.75" customHeight="1" x14ac:dyDescent="0.35">
      <c r="B970" s="1"/>
      <c r="C970" s="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</row>
    <row r="971" spans="2:27" ht="12.75" customHeight="1" x14ac:dyDescent="0.35">
      <c r="B971" s="1"/>
      <c r="C971" s="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</row>
    <row r="972" spans="2:27" ht="12.75" customHeight="1" x14ac:dyDescent="0.35">
      <c r="B972" s="1"/>
      <c r="C972" s="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</row>
    <row r="973" spans="2:27" ht="12.75" customHeight="1" x14ac:dyDescent="0.35">
      <c r="B973" s="1"/>
      <c r="C973" s="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</row>
    <row r="974" spans="2:27" ht="12.75" customHeight="1" x14ac:dyDescent="0.35">
      <c r="B974" s="1"/>
      <c r="C974" s="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</row>
    <row r="975" spans="2:27" ht="12.75" customHeight="1" x14ac:dyDescent="0.35">
      <c r="B975" s="1"/>
      <c r="C975" s="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</row>
    <row r="976" spans="2:27" ht="12.75" customHeight="1" x14ac:dyDescent="0.35">
      <c r="B976" s="1"/>
      <c r="C976" s="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</row>
    <row r="977" spans="2:27" ht="12.75" customHeight="1" x14ac:dyDescent="0.35">
      <c r="B977" s="1"/>
      <c r="C977" s="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</row>
    <row r="978" spans="2:27" ht="12.75" customHeight="1" x14ac:dyDescent="0.35">
      <c r="B978" s="1"/>
      <c r="C978" s="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</row>
    <row r="979" spans="2:27" ht="12.75" customHeight="1" x14ac:dyDescent="0.35">
      <c r="B979" s="1"/>
      <c r="C979" s="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</row>
    <row r="980" spans="2:27" ht="12.75" customHeight="1" x14ac:dyDescent="0.35">
      <c r="B980" s="1"/>
      <c r="C980" s="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</row>
    <row r="981" spans="2:27" ht="12.75" customHeight="1" x14ac:dyDescent="0.35">
      <c r="B981" s="1"/>
      <c r="C981" s="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</row>
    <row r="982" spans="2:27" ht="12.75" customHeight="1" x14ac:dyDescent="0.35">
      <c r="B982" s="1"/>
      <c r="C982" s="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</row>
    <row r="983" spans="2:27" ht="12.75" customHeight="1" x14ac:dyDescent="0.35">
      <c r="B983" s="1"/>
      <c r="C983" s="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</row>
    <row r="984" spans="2:27" ht="12.75" customHeight="1" x14ac:dyDescent="0.35">
      <c r="B984" s="1"/>
      <c r="C984" s="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</row>
    <row r="985" spans="2:27" ht="12.75" customHeight="1" x14ac:dyDescent="0.35">
      <c r="B985" s="1"/>
      <c r="C985" s="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</row>
    <row r="986" spans="2:27" ht="12.75" customHeight="1" x14ac:dyDescent="0.35">
      <c r="B986" s="1"/>
      <c r="C986" s="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</row>
    <row r="987" spans="2:27" ht="12.75" customHeight="1" x14ac:dyDescent="0.35">
      <c r="B987" s="1"/>
      <c r="C987" s="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</row>
    <row r="988" spans="2:27" ht="12.75" customHeight="1" x14ac:dyDescent="0.35">
      <c r="B988" s="1"/>
      <c r="C988" s="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</row>
    <row r="989" spans="2:27" ht="12.75" customHeight="1" x14ac:dyDescent="0.35">
      <c r="B989" s="1"/>
      <c r="C989" s="1"/>
      <c r="D989" s="31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</row>
    <row r="990" spans="2:27" ht="12.75" customHeight="1" x14ac:dyDescent="0.35">
      <c r="B990" s="1"/>
      <c r="C990" s="1"/>
      <c r="D990" s="31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  <c r="AA990" s="31"/>
    </row>
    <row r="991" spans="2:27" ht="12.75" customHeight="1" x14ac:dyDescent="0.35">
      <c r="B991" s="1"/>
      <c r="C991" s="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</row>
    <row r="992" spans="2:27" ht="12.75" customHeight="1" x14ac:dyDescent="0.35">
      <c r="B992" s="1"/>
      <c r="C992" s="1"/>
      <c r="D992" s="31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</row>
    <row r="993" spans="2:27" ht="12.75" customHeight="1" x14ac:dyDescent="0.35">
      <c r="B993" s="1"/>
      <c r="C993" s="1"/>
      <c r="D993" s="31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</row>
    <row r="994" spans="2:27" ht="12.75" customHeight="1" x14ac:dyDescent="0.35">
      <c r="B994" s="1"/>
      <c r="C994" s="1"/>
      <c r="D994" s="31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  <c r="AA994" s="31"/>
    </row>
    <row r="995" spans="2:27" ht="12.75" customHeight="1" x14ac:dyDescent="0.35">
      <c r="B995" s="1"/>
      <c r="C995" s="1"/>
      <c r="D995" s="31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</row>
    <row r="996" spans="2:27" ht="12.75" customHeight="1" x14ac:dyDescent="0.35">
      <c r="B996" s="1"/>
      <c r="C996" s="1"/>
      <c r="D996" s="31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</row>
    <row r="997" spans="2:27" ht="12.75" customHeight="1" x14ac:dyDescent="0.35">
      <c r="B997" s="1"/>
      <c r="C997" s="1"/>
      <c r="D997" s="31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</row>
    <row r="998" spans="2:27" ht="12.75" customHeight="1" x14ac:dyDescent="0.35">
      <c r="B998" s="1"/>
      <c r="C998" s="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  <c r="AA998" s="31"/>
    </row>
    <row r="999" spans="2:27" ht="12.75" customHeight="1" x14ac:dyDescent="0.35">
      <c r="B999" s="1"/>
      <c r="C999" s="1"/>
      <c r="D999" s="31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</row>
    <row r="1000" spans="2:27" ht="12.75" customHeight="1" x14ac:dyDescent="0.35">
      <c r="B1000" s="1"/>
      <c r="C1000" s="1"/>
      <c r="D1000" s="31"/>
      <c r="E1000" s="31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  <c r="AA1000" s="31"/>
    </row>
    <row r="1001" spans="2:27" ht="12.75" customHeight="1" x14ac:dyDescent="0.35">
      <c r="B1001" s="1"/>
      <c r="C1001" s="1"/>
      <c r="D1001" s="31"/>
      <c r="E1001" s="31"/>
      <c r="F1001" s="31"/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  <c r="AA1001" s="31"/>
    </row>
    <row r="1002" spans="2:27" ht="12.75" customHeight="1" x14ac:dyDescent="0.35">
      <c r="B1002" s="1"/>
      <c r="C1002" s="1"/>
      <c r="D1002" s="31"/>
      <c r="E1002" s="31"/>
      <c r="F1002" s="31"/>
      <c r="G1002" s="31"/>
      <c r="H1002" s="31"/>
      <c r="I1002" s="31"/>
      <c r="J1002" s="31"/>
      <c r="K1002" s="31"/>
      <c r="L1002" s="31"/>
      <c r="M1002" s="31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  <c r="Z1002" s="31"/>
      <c r="AA1002" s="31"/>
    </row>
    <row r="1003" spans="2:27" ht="12.75" customHeight="1" x14ac:dyDescent="0.35">
      <c r="B1003" s="1"/>
      <c r="C1003" s="1"/>
      <c r="D1003" s="31"/>
      <c r="E1003" s="31"/>
      <c r="F1003" s="31"/>
      <c r="G1003" s="31"/>
      <c r="H1003" s="31"/>
      <c r="I1003" s="31"/>
      <c r="J1003" s="31"/>
      <c r="K1003" s="31"/>
      <c r="L1003" s="31"/>
      <c r="M1003" s="31"/>
      <c r="N1003" s="31"/>
      <c r="O1003" s="31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  <c r="Z1003" s="31"/>
      <c r="AA1003" s="31"/>
    </row>
    <row r="1004" spans="2:27" ht="12.75" customHeight="1" x14ac:dyDescent="0.35">
      <c r="B1004" s="1"/>
      <c r="C1004" s="1"/>
      <c r="D1004" s="31"/>
      <c r="E1004" s="31"/>
      <c r="F1004" s="31"/>
      <c r="G1004" s="31"/>
      <c r="H1004" s="31"/>
      <c r="I1004" s="31"/>
      <c r="J1004" s="31"/>
      <c r="K1004" s="31"/>
      <c r="L1004" s="31"/>
      <c r="M1004" s="31"/>
      <c r="N1004" s="31"/>
      <c r="O1004" s="31"/>
      <c r="P1004" s="31"/>
      <c r="Q1004" s="31"/>
      <c r="R1004" s="31"/>
      <c r="S1004" s="31"/>
      <c r="T1004" s="31"/>
      <c r="U1004" s="31"/>
      <c r="V1004" s="31"/>
      <c r="W1004" s="31"/>
      <c r="X1004" s="31"/>
      <c r="Y1004" s="31"/>
      <c r="Z1004" s="31"/>
      <c r="AA1004" s="31"/>
    </row>
    <row r="1005" spans="2:27" ht="12.75" customHeight="1" x14ac:dyDescent="0.35">
      <c r="B1005" s="1"/>
      <c r="C1005" s="1"/>
      <c r="D1005" s="31"/>
      <c r="E1005" s="31"/>
      <c r="F1005" s="31"/>
      <c r="G1005" s="31"/>
      <c r="H1005" s="31"/>
      <c r="I1005" s="31"/>
      <c r="J1005" s="31"/>
      <c r="K1005" s="31"/>
      <c r="L1005" s="31"/>
      <c r="M1005" s="31"/>
      <c r="N1005" s="31"/>
      <c r="O1005" s="31"/>
      <c r="P1005" s="31"/>
      <c r="Q1005" s="31"/>
      <c r="R1005" s="31"/>
      <c r="S1005" s="31"/>
      <c r="T1005" s="31"/>
      <c r="U1005" s="31"/>
      <c r="V1005" s="31"/>
      <c r="W1005" s="31"/>
      <c r="X1005" s="31"/>
      <c r="Y1005" s="31"/>
      <c r="Z1005" s="31"/>
      <c r="AA1005" s="31"/>
    </row>
    <row r="1006" spans="2:27" ht="12.75" customHeight="1" x14ac:dyDescent="0.35">
      <c r="B1006" s="1"/>
      <c r="C1006" s="1"/>
      <c r="D1006" s="31"/>
      <c r="E1006" s="31"/>
      <c r="F1006" s="31"/>
      <c r="G1006" s="31"/>
      <c r="H1006" s="31"/>
      <c r="I1006" s="31"/>
      <c r="J1006" s="31"/>
      <c r="K1006" s="31"/>
      <c r="L1006" s="31"/>
      <c r="M1006" s="31"/>
      <c r="N1006" s="31"/>
      <c r="O1006" s="31"/>
      <c r="P1006" s="31"/>
      <c r="Q1006" s="31"/>
      <c r="R1006" s="31"/>
      <c r="S1006" s="31"/>
      <c r="T1006" s="31"/>
      <c r="U1006" s="31"/>
      <c r="V1006" s="31"/>
      <c r="W1006" s="31"/>
      <c r="X1006" s="31"/>
      <c r="Y1006" s="31"/>
      <c r="Z1006" s="31"/>
      <c r="AA1006" s="31"/>
    </row>
  </sheetData>
  <mergeCells count="14">
    <mergeCell ref="A1:D2"/>
    <mergeCell ref="D11:D15"/>
    <mergeCell ref="D19:D21"/>
    <mergeCell ref="A3:B3"/>
    <mergeCell ref="A5:B5"/>
    <mergeCell ref="A6:B6"/>
    <mergeCell ref="A7:B7"/>
    <mergeCell ref="A4:B4"/>
    <mergeCell ref="A9:B9"/>
    <mergeCell ref="A8:B8"/>
    <mergeCell ref="A11:A15"/>
    <mergeCell ref="A10:B10"/>
    <mergeCell ref="A19:B19"/>
    <mergeCell ref="A21:B21"/>
  </mergeCells>
  <pageMargins left="0.7" right="0.7" top="0.75" bottom="0.75" header="0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5AF424E7-DAC0-4720-BDCF-6EEE204DC97B}">
          <x14:formula1>
            <xm:f>lista!$A$2:$A$3</xm:f>
          </x14:formula1>
          <xm:sqref>C5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A1:Z1001"/>
  <sheetViews>
    <sheetView workbookViewId="0">
      <selection activeCell="G7" sqref="G7"/>
    </sheetView>
  </sheetViews>
  <sheetFormatPr defaultColWidth="14.453125" defaultRowHeight="15" customHeight="1" x14ac:dyDescent="0.35"/>
  <cols>
    <col min="1" max="1" width="81.453125" customWidth="1"/>
    <col min="2" max="3" width="16.54296875" customWidth="1"/>
    <col min="4" max="5" width="18.54296875" customWidth="1"/>
    <col min="6" max="26" width="9.08984375" customWidth="1"/>
  </cols>
  <sheetData>
    <row r="1" spans="1:26" ht="15" customHeight="1" x14ac:dyDescent="0.35">
      <c r="A1" s="153">
        <f>instrukcja!D3</f>
        <v>0</v>
      </c>
      <c r="B1" s="153"/>
      <c r="C1" s="153"/>
      <c r="D1" s="153"/>
      <c r="E1" s="153"/>
    </row>
    <row r="2" spans="1:26" ht="15.5" x14ac:dyDescent="0.35">
      <c r="A2" s="153"/>
      <c r="B2" s="153"/>
      <c r="C2" s="153"/>
      <c r="D2" s="153"/>
      <c r="E2" s="153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15.5" x14ac:dyDescent="0.35">
      <c r="A3" s="49" t="s">
        <v>55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15.5" x14ac:dyDescent="0.3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15.5" x14ac:dyDescent="0.35">
      <c r="A5" s="27" t="s">
        <v>11</v>
      </c>
      <c r="B5" s="28">
        <v>2027</v>
      </c>
      <c r="C5" s="28">
        <v>2028</v>
      </c>
      <c r="D5" s="28">
        <v>2029</v>
      </c>
      <c r="E5" s="28">
        <v>2030</v>
      </c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spans="1:26" ht="62" x14ac:dyDescent="0.35">
      <c r="A6" s="29" t="s">
        <v>12</v>
      </c>
      <c r="B6" s="30"/>
      <c r="C6" s="30"/>
      <c r="D6" s="30"/>
      <c r="E6" s="30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1:26" ht="46.5" x14ac:dyDescent="0.35">
      <c r="A7" s="29" t="s">
        <v>13</v>
      </c>
      <c r="B7" s="30"/>
      <c r="C7" s="30"/>
      <c r="D7" s="30"/>
      <c r="E7" s="30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46.5" x14ac:dyDescent="0.35">
      <c r="A8" s="29" t="s">
        <v>14</v>
      </c>
      <c r="B8" s="30"/>
      <c r="C8" s="30"/>
      <c r="D8" s="30"/>
      <c r="E8" s="30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15.5" x14ac:dyDescent="0.35">
      <c r="A9" s="193"/>
      <c r="B9" s="163"/>
      <c r="C9" s="163"/>
      <c r="D9" s="163"/>
      <c r="E9" s="164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62" x14ac:dyDescent="0.35">
      <c r="A10" s="29" t="s">
        <v>15</v>
      </c>
      <c r="B10" s="30"/>
      <c r="C10" s="30"/>
      <c r="D10" s="30"/>
      <c r="E10" s="30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46.5" x14ac:dyDescent="0.35">
      <c r="A11" s="29" t="s">
        <v>16</v>
      </c>
      <c r="B11" s="30"/>
      <c r="C11" s="30"/>
      <c r="D11" s="30"/>
      <c r="E11" s="30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46.5" x14ac:dyDescent="0.35">
      <c r="A12" s="29" t="s">
        <v>17</v>
      </c>
      <c r="B12" s="30"/>
      <c r="C12" s="30"/>
      <c r="D12" s="30"/>
      <c r="E12" s="30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15.5" x14ac:dyDescent="0.3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15.5" x14ac:dyDescent="0.3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15.5" x14ac:dyDescent="0.3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15.5" x14ac:dyDescent="0.3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15.5" x14ac:dyDescent="0.35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15.5" x14ac:dyDescent="0.35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15.5" x14ac:dyDescent="0.35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15.5" x14ac:dyDescent="0.35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15.5" x14ac:dyDescent="0.3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15.75" customHeight="1" x14ac:dyDescent="0.3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15.75" customHeight="1" x14ac:dyDescent="0.3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15.75" customHeight="1" x14ac:dyDescent="0.3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15.75" customHeight="1" x14ac:dyDescent="0.35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15.75" customHeight="1" x14ac:dyDescent="0.35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15.75" customHeight="1" x14ac:dyDescent="0.35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15.75" customHeight="1" x14ac:dyDescent="0.35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15.75" customHeight="1" x14ac:dyDescent="0.35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15.75" customHeight="1" x14ac:dyDescent="0.35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15.75" customHeight="1" x14ac:dyDescent="0.35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15.75" customHeight="1" x14ac:dyDescent="0.35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15.75" customHeight="1" x14ac:dyDescent="0.3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15.75" customHeight="1" x14ac:dyDescent="0.3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15.75" customHeight="1" x14ac:dyDescent="0.35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15.75" customHeight="1" x14ac:dyDescent="0.35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15.75" customHeight="1" x14ac:dyDescent="0.3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15.75" customHeight="1" x14ac:dyDescent="0.3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15.75" customHeight="1" x14ac:dyDescent="0.3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15.75" customHeight="1" x14ac:dyDescent="0.3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15.75" customHeight="1" x14ac:dyDescent="0.35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15.75" customHeight="1" x14ac:dyDescent="0.3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15.75" customHeight="1" x14ac:dyDescent="0.3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15.75" customHeight="1" x14ac:dyDescent="0.3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15.75" customHeight="1" x14ac:dyDescent="0.3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15.75" customHeight="1" x14ac:dyDescent="0.3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15.75" customHeight="1" x14ac:dyDescent="0.3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15.75" customHeight="1" x14ac:dyDescent="0.3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15.75" customHeight="1" x14ac:dyDescent="0.3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15.75" customHeight="1" x14ac:dyDescent="0.3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15.75" customHeight="1" x14ac:dyDescent="0.35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15.75" customHeight="1" x14ac:dyDescent="0.35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ht="15.75" customHeight="1" x14ac:dyDescent="0.3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15.75" customHeight="1" x14ac:dyDescent="0.3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15.75" customHeight="1" x14ac:dyDescent="0.3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ht="15.75" customHeight="1" x14ac:dyDescent="0.3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ht="15.75" customHeight="1" x14ac:dyDescent="0.3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ht="15.75" customHeight="1" x14ac:dyDescent="0.3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ht="15.75" customHeight="1" x14ac:dyDescent="0.3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ht="15.75" customHeight="1" x14ac:dyDescent="0.3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ht="15.75" customHeight="1" x14ac:dyDescent="0.3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ht="15.75" customHeight="1" x14ac:dyDescent="0.3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ht="15.75" customHeight="1" x14ac:dyDescent="0.3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ht="15.75" customHeight="1" x14ac:dyDescent="0.3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ht="15.75" customHeight="1" x14ac:dyDescent="0.3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ht="15.75" customHeight="1" x14ac:dyDescent="0.3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ht="15.75" customHeight="1" x14ac:dyDescent="0.3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ht="15.75" customHeight="1" x14ac:dyDescent="0.3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ht="15.75" customHeight="1" x14ac:dyDescent="0.3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ht="15.75" customHeight="1" x14ac:dyDescent="0.3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ht="15.75" customHeight="1" x14ac:dyDescent="0.3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ht="15.75" customHeight="1" x14ac:dyDescent="0.35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ht="15.75" customHeight="1" x14ac:dyDescent="0.35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ht="15.75" customHeight="1" x14ac:dyDescent="0.35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ht="15.75" customHeight="1" x14ac:dyDescent="0.35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ht="15.75" customHeight="1" x14ac:dyDescent="0.35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ht="15.75" customHeight="1" x14ac:dyDescent="0.3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ht="15.75" customHeight="1" x14ac:dyDescent="0.3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ht="15.75" customHeight="1" x14ac:dyDescent="0.35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ht="15.75" customHeight="1" x14ac:dyDescent="0.35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ht="15.75" customHeight="1" x14ac:dyDescent="0.35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ht="15.75" customHeight="1" x14ac:dyDescent="0.35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ht="15.75" customHeight="1" x14ac:dyDescent="0.35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15.75" customHeight="1" x14ac:dyDescent="0.35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15.75" customHeight="1" x14ac:dyDescent="0.35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15.75" customHeight="1" x14ac:dyDescent="0.35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15.75" customHeight="1" x14ac:dyDescent="0.35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15.75" customHeight="1" x14ac:dyDescent="0.35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15.75" customHeight="1" x14ac:dyDescent="0.35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15.75" customHeight="1" x14ac:dyDescent="0.35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15.75" customHeight="1" x14ac:dyDescent="0.35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15.75" customHeight="1" x14ac:dyDescent="0.35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15.75" customHeight="1" x14ac:dyDescent="0.35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15.75" customHeight="1" x14ac:dyDescent="0.35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15.75" customHeight="1" x14ac:dyDescent="0.35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15.75" customHeight="1" x14ac:dyDescent="0.35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15.75" customHeight="1" x14ac:dyDescent="0.35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15.75" customHeight="1" x14ac:dyDescent="0.35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15.75" customHeight="1" x14ac:dyDescent="0.35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15.75" customHeight="1" x14ac:dyDescent="0.35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15.75" customHeight="1" x14ac:dyDescent="0.35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15.75" customHeight="1" x14ac:dyDescent="0.35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15.75" customHeight="1" x14ac:dyDescent="0.35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15.75" customHeight="1" x14ac:dyDescent="0.35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15.75" customHeight="1" x14ac:dyDescent="0.35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15.75" customHeight="1" x14ac:dyDescent="0.35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15.75" customHeight="1" x14ac:dyDescent="0.35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15.75" customHeight="1" x14ac:dyDescent="0.35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15.75" customHeight="1" x14ac:dyDescent="0.35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15.75" customHeight="1" x14ac:dyDescent="0.35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15.75" customHeight="1" x14ac:dyDescent="0.35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15.75" customHeight="1" x14ac:dyDescent="0.35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15.75" customHeight="1" x14ac:dyDescent="0.35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15.75" customHeight="1" x14ac:dyDescent="0.35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15.75" customHeight="1" x14ac:dyDescent="0.35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15.75" customHeight="1" x14ac:dyDescent="0.35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15.75" customHeight="1" x14ac:dyDescent="0.35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15.75" customHeight="1" x14ac:dyDescent="0.35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15.75" customHeight="1" x14ac:dyDescent="0.35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15.75" customHeight="1" x14ac:dyDescent="0.35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15.75" customHeight="1" x14ac:dyDescent="0.35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15.75" customHeight="1" x14ac:dyDescent="0.35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15.75" customHeight="1" x14ac:dyDescent="0.35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15.75" customHeight="1" x14ac:dyDescent="0.35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15.75" customHeight="1" x14ac:dyDescent="0.35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15.75" customHeight="1" x14ac:dyDescent="0.35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15.75" customHeight="1" x14ac:dyDescent="0.35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15.75" customHeight="1" x14ac:dyDescent="0.3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15.75" customHeight="1" x14ac:dyDescent="0.35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15.75" customHeight="1" x14ac:dyDescent="0.3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15.75" customHeight="1" x14ac:dyDescent="0.35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15.75" customHeight="1" x14ac:dyDescent="0.3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15.75" customHeight="1" x14ac:dyDescent="0.35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15.75" customHeight="1" x14ac:dyDescent="0.35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15.75" customHeight="1" x14ac:dyDescent="0.35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15.75" customHeight="1" x14ac:dyDescent="0.35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15.75" customHeight="1" x14ac:dyDescent="0.35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15.75" customHeight="1" x14ac:dyDescent="0.35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15.75" customHeight="1" x14ac:dyDescent="0.35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15.75" customHeight="1" x14ac:dyDescent="0.35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15.75" customHeight="1" x14ac:dyDescent="0.35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15.75" customHeight="1" x14ac:dyDescent="0.35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15.75" customHeight="1" x14ac:dyDescent="0.35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15.75" customHeight="1" x14ac:dyDescent="0.35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15.75" customHeight="1" x14ac:dyDescent="0.35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15.75" customHeight="1" x14ac:dyDescent="0.35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15.75" customHeight="1" x14ac:dyDescent="0.35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15.75" customHeight="1" x14ac:dyDescent="0.35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15.75" customHeight="1" x14ac:dyDescent="0.35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15.75" customHeight="1" x14ac:dyDescent="0.35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15.75" customHeight="1" x14ac:dyDescent="0.35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15.75" customHeight="1" x14ac:dyDescent="0.35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15.75" customHeight="1" x14ac:dyDescent="0.35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15.75" customHeight="1" x14ac:dyDescent="0.35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15.75" customHeight="1" x14ac:dyDescent="0.35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15.75" customHeight="1" x14ac:dyDescent="0.35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15.75" customHeight="1" x14ac:dyDescent="0.35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15.75" customHeight="1" x14ac:dyDescent="0.35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15.75" customHeight="1" x14ac:dyDescent="0.35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15.75" customHeight="1" x14ac:dyDescent="0.35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15.75" customHeight="1" x14ac:dyDescent="0.35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15.75" customHeight="1" x14ac:dyDescent="0.35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15.75" customHeight="1" x14ac:dyDescent="0.35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15.75" customHeight="1" x14ac:dyDescent="0.35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15.75" customHeight="1" x14ac:dyDescent="0.35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15.75" customHeight="1" x14ac:dyDescent="0.35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15.75" customHeight="1" x14ac:dyDescent="0.35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15.75" customHeight="1" x14ac:dyDescent="0.35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15.75" customHeight="1" x14ac:dyDescent="0.35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15.75" customHeight="1" x14ac:dyDescent="0.35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15.75" customHeight="1" x14ac:dyDescent="0.35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15.75" customHeight="1" x14ac:dyDescent="0.35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15.75" customHeight="1" x14ac:dyDescent="0.35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15.75" customHeight="1" x14ac:dyDescent="0.35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15.75" customHeight="1" x14ac:dyDescent="0.35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15.75" customHeight="1" x14ac:dyDescent="0.35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15.75" customHeight="1" x14ac:dyDescent="0.35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15.75" customHeight="1" x14ac:dyDescent="0.35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15.75" customHeight="1" x14ac:dyDescent="0.35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15.75" customHeight="1" x14ac:dyDescent="0.35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15.75" customHeight="1" x14ac:dyDescent="0.35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15.75" customHeight="1" x14ac:dyDescent="0.35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15.75" customHeight="1" x14ac:dyDescent="0.35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15.75" customHeight="1" x14ac:dyDescent="0.35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15.75" customHeight="1" x14ac:dyDescent="0.35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15.75" customHeight="1" x14ac:dyDescent="0.35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15.75" customHeight="1" x14ac:dyDescent="0.35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15.75" customHeight="1" x14ac:dyDescent="0.35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15.75" customHeight="1" x14ac:dyDescent="0.35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15.75" customHeight="1" x14ac:dyDescent="0.35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15.75" customHeight="1" x14ac:dyDescent="0.35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15.75" customHeight="1" x14ac:dyDescent="0.35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15.75" customHeight="1" x14ac:dyDescent="0.35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15.75" customHeight="1" x14ac:dyDescent="0.35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15.75" customHeight="1" x14ac:dyDescent="0.35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15.75" customHeight="1" x14ac:dyDescent="0.35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15.75" customHeight="1" x14ac:dyDescent="0.35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15.75" customHeight="1" x14ac:dyDescent="0.35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15.75" customHeight="1" x14ac:dyDescent="0.35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15.75" customHeight="1" x14ac:dyDescent="0.35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15.75" customHeight="1" x14ac:dyDescent="0.35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15.75" customHeight="1" x14ac:dyDescent="0.35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15.75" customHeight="1" x14ac:dyDescent="0.35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15.75" customHeight="1" x14ac:dyDescent="0.35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15.75" customHeight="1" x14ac:dyDescent="0.35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15.75" customHeight="1" x14ac:dyDescent="0.35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15.75" customHeight="1" x14ac:dyDescent="0.35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15.75" customHeight="1" x14ac:dyDescent="0.35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15.75" customHeight="1" x14ac:dyDescent="0.35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15.75" customHeight="1" x14ac:dyDescent="0.35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15.75" customHeight="1" x14ac:dyDescent="0.35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15.75" customHeight="1" x14ac:dyDescent="0.3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15.75" customHeight="1" x14ac:dyDescent="0.35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15.75" customHeight="1" x14ac:dyDescent="0.35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15.75" customHeight="1" x14ac:dyDescent="0.3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15.75" customHeight="1" x14ac:dyDescent="0.35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15.75" customHeight="1" x14ac:dyDescent="0.35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15.75" customHeight="1" x14ac:dyDescent="0.35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15.75" customHeight="1" x14ac:dyDescent="0.35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15.75" customHeight="1" x14ac:dyDescent="0.35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15.75" customHeight="1" x14ac:dyDescent="0.35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15.75" customHeight="1" x14ac:dyDescent="0.3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15.75" customHeight="1" x14ac:dyDescent="0.35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15.75" customHeight="1" x14ac:dyDescent="0.35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15.75" customHeight="1" x14ac:dyDescent="0.35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15.75" customHeight="1" x14ac:dyDescent="0.35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15.75" customHeight="1" x14ac:dyDescent="0.35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15.75" customHeight="1" x14ac:dyDescent="0.35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15.75" customHeight="1" x14ac:dyDescent="0.35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15.75" customHeight="1" x14ac:dyDescent="0.35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15.75" customHeight="1" x14ac:dyDescent="0.35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15.75" customHeight="1" x14ac:dyDescent="0.35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15.75" customHeight="1" x14ac:dyDescent="0.35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15.75" customHeight="1" x14ac:dyDescent="0.35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15.75" customHeight="1" x14ac:dyDescent="0.35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15.75" customHeight="1" x14ac:dyDescent="0.35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15.75" customHeight="1" x14ac:dyDescent="0.35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15.75" customHeight="1" x14ac:dyDescent="0.35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15.75" customHeight="1" x14ac:dyDescent="0.35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15.75" customHeight="1" x14ac:dyDescent="0.35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15.75" customHeight="1" x14ac:dyDescent="0.35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15.75" customHeight="1" x14ac:dyDescent="0.35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15.75" customHeight="1" x14ac:dyDescent="0.35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15.75" customHeight="1" x14ac:dyDescent="0.35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15.75" customHeight="1" x14ac:dyDescent="0.35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15.75" customHeight="1" x14ac:dyDescent="0.35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15.75" customHeight="1" x14ac:dyDescent="0.35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15.75" customHeight="1" x14ac:dyDescent="0.35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15.75" customHeight="1" x14ac:dyDescent="0.35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15.75" customHeight="1" x14ac:dyDescent="0.35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15.75" customHeight="1" x14ac:dyDescent="0.35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15.75" customHeight="1" x14ac:dyDescent="0.35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15.75" customHeight="1" x14ac:dyDescent="0.35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15.75" customHeight="1" x14ac:dyDescent="0.35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15.75" customHeight="1" x14ac:dyDescent="0.35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15.75" customHeight="1" x14ac:dyDescent="0.35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15.75" customHeight="1" x14ac:dyDescent="0.35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15.75" customHeight="1" x14ac:dyDescent="0.35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15.75" customHeight="1" x14ac:dyDescent="0.35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15.75" customHeight="1" x14ac:dyDescent="0.35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15.75" customHeight="1" x14ac:dyDescent="0.35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15.75" customHeight="1" x14ac:dyDescent="0.35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15.75" customHeight="1" x14ac:dyDescent="0.35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15.75" customHeight="1" x14ac:dyDescent="0.35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15.75" customHeight="1" x14ac:dyDescent="0.35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15.75" customHeight="1" x14ac:dyDescent="0.35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15.75" customHeight="1" x14ac:dyDescent="0.35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15.75" customHeight="1" x14ac:dyDescent="0.35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15.75" customHeight="1" x14ac:dyDescent="0.35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15.75" customHeight="1" x14ac:dyDescent="0.35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15.75" customHeight="1" x14ac:dyDescent="0.35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15.75" customHeight="1" x14ac:dyDescent="0.35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15.75" customHeight="1" x14ac:dyDescent="0.35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15.75" customHeight="1" x14ac:dyDescent="0.35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15.75" customHeight="1" x14ac:dyDescent="0.35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15.75" customHeight="1" x14ac:dyDescent="0.35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15.75" customHeight="1" x14ac:dyDescent="0.35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15.75" customHeight="1" x14ac:dyDescent="0.35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15.75" customHeight="1" x14ac:dyDescent="0.35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15.75" customHeight="1" x14ac:dyDescent="0.35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15.75" customHeight="1" x14ac:dyDescent="0.35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15.75" customHeight="1" x14ac:dyDescent="0.35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15.75" customHeight="1" x14ac:dyDescent="0.35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15.75" customHeight="1" x14ac:dyDescent="0.35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15.75" customHeight="1" x14ac:dyDescent="0.35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15.75" customHeight="1" x14ac:dyDescent="0.35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15.75" customHeight="1" x14ac:dyDescent="0.35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15.75" customHeight="1" x14ac:dyDescent="0.35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15.75" customHeight="1" x14ac:dyDescent="0.35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15.75" customHeight="1" x14ac:dyDescent="0.35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15.75" customHeight="1" x14ac:dyDescent="0.35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15.75" customHeight="1" x14ac:dyDescent="0.35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15.75" customHeight="1" x14ac:dyDescent="0.35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15.75" customHeight="1" x14ac:dyDescent="0.35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15.75" customHeight="1" x14ac:dyDescent="0.35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15.75" customHeight="1" x14ac:dyDescent="0.35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15.75" customHeight="1" x14ac:dyDescent="0.35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15.75" customHeight="1" x14ac:dyDescent="0.35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15.75" customHeight="1" x14ac:dyDescent="0.35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15.75" customHeight="1" x14ac:dyDescent="0.35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15.75" customHeight="1" x14ac:dyDescent="0.35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15.75" customHeight="1" x14ac:dyDescent="0.35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15.75" customHeight="1" x14ac:dyDescent="0.35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15.75" customHeight="1" x14ac:dyDescent="0.35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15.75" customHeight="1" x14ac:dyDescent="0.35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15.75" customHeight="1" x14ac:dyDescent="0.35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15.75" customHeight="1" x14ac:dyDescent="0.35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15.75" customHeight="1" x14ac:dyDescent="0.35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15.75" customHeight="1" x14ac:dyDescent="0.35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15.75" customHeight="1" x14ac:dyDescent="0.35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15.75" customHeight="1" x14ac:dyDescent="0.35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15.75" customHeight="1" x14ac:dyDescent="0.35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15.75" customHeight="1" x14ac:dyDescent="0.35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15.75" customHeight="1" x14ac:dyDescent="0.35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15.75" customHeight="1" x14ac:dyDescent="0.35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15.75" customHeight="1" x14ac:dyDescent="0.35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15.75" customHeight="1" x14ac:dyDescent="0.35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15.75" customHeight="1" x14ac:dyDescent="0.35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15.75" customHeight="1" x14ac:dyDescent="0.35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15.75" customHeight="1" x14ac:dyDescent="0.35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15.75" customHeight="1" x14ac:dyDescent="0.35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15.75" customHeight="1" x14ac:dyDescent="0.35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15.75" customHeight="1" x14ac:dyDescent="0.35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15.75" customHeight="1" x14ac:dyDescent="0.35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15.75" customHeight="1" x14ac:dyDescent="0.35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15.75" customHeight="1" x14ac:dyDescent="0.35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15.75" customHeight="1" x14ac:dyDescent="0.35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15.75" customHeight="1" x14ac:dyDescent="0.35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15.75" customHeight="1" x14ac:dyDescent="0.35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15.75" customHeight="1" x14ac:dyDescent="0.35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15.75" customHeight="1" x14ac:dyDescent="0.35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15.75" customHeight="1" x14ac:dyDescent="0.35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15.75" customHeight="1" x14ac:dyDescent="0.35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15.75" customHeight="1" x14ac:dyDescent="0.35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15.75" customHeight="1" x14ac:dyDescent="0.35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15.75" customHeight="1" x14ac:dyDescent="0.35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15.75" customHeight="1" x14ac:dyDescent="0.35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15.75" customHeight="1" x14ac:dyDescent="0.35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15.75" customHeight="1" x14ac:dyDescent="0.35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15.75" customHeight="1" x14ac:dyDescent="0.35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15.75" customHeight="1" x14ac:dyDescent="0.35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15.75" customHeight="1" x14ac:dyDescent="0.35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15.75" customHeight="1" x14ac:dyDescent="0.35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15.75" customHeight="1" x14ac:dyDescent="0.35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15.75" customHeight="1" x14ac:dyDescent="0.35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15.75" customHeight="1" x14ac:dyDescent="0.35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15.75" customHeight="1" x14ac:dyDescent="0.35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15.75" customHeight="1" x14ac:dyDescent="0.35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15.75" customHeight="1" x14ac:dyDescent="0.35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15.75" customHeight="1" x14ac:dyDescent="0.35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15.75" customHeight="1" x14ac:dyDescent="0.35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15.75" customHeight="1" x14ac:dyDescent="0.35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15.75" customHeight="1" x14ac:dyDescent="0.35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15.75" customHeight="1" x14ac:dyDescent="0.35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15.75" customHeight="1" x14ac:dyDescent="0.35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15.75" customHeight="1" x14ac:dyDescent="0.35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15.75" customHeight="1" x14ac:dyDescent="0.35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15.75" customHeight="1" x14ac:dyDescent="0.35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15.75" customHeight="1" x14ac:dyDescent="0.35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15.75" customHeight="1" x14ac:dyDescent="0.35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15.75" customHeight="1" x14ac:dyDescent="0.35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15.75" customHeight="1" x14ac:dyDescent="0.35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15.75" customHeight="1" x14ac:dyDescent="0.35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15.75" customHeight="1" x14ac:dyDescent="0.35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15.75" customHeight="1" x14ac:dyDescent="0.35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15.75" customHeight="1" x14ac:dyDescent="0.35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15.75" customHeight="1" x14ac:dyDescent="0.35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15.75" customHeight="1" x14ac:dyDescent="0.35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15.75" customHeight="1" x14ac:dyDescent="0.35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15.75" customHeight="1" x14ac:dyDescent="0.35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15.75" customHeight="1" x14ac:dyDescent="0.35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15.75" customHeight="1" x14ac:dyDescent="0.35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15.75" customHeight="1" x14ac:dyDescent="0.35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15.75" customHeight="1" x14ac:dyDescent="0.35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15.75" customHeight="1" x14ac:dyDescent="0.35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15.75" customHeight="1" x14ac:dyDescent="0.35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15.75" customHeight="1" x14ac:dyDescent="0.35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15.75" customHeight="1" x14ac:dyDescent="0.35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15.75" customHeight="1" x14ac:dyDescent="0.35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15.75" customHeight="1" x14ac:dyDescent="0.35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15.75" customHeight="1" x14ac:dyDescent="0.35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15.75" customHeight="1" x14ac:dyDescent="0.35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15.75" customHeight="1" x14ac:dyDescent="0.35">
      <c r="A383" s="26"/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15.75" customHeight="1" x14ac:dyDescent="0.35">
      <c r="A384" s="26"/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15.75" customHeight="1" x14ac:dyDescent="0.35">
      <c r="A385" s="26"/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15.75" customHeight="1" x14ac:dyDescent="0.35">
      <c r="A386" s="26"/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15.75" customHeight="1" x14ac:dyDescent="0.35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15.75" customHeight="1" x14ac:dyDescent="0.35">
      <c r="A388" s="26"/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15.75" customHeight="1" x14ac:dyDescent="0.35">
      <c r="A389" s="26"/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15.75" customHeight="1" x14ac:dyDescent="0.35">
      <c r="A390" s="26"/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15.75" customHeight="1" x14ac:dyDescent="0.35">
      <c r="A391" s="26"/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15.75" customHeight="1" x14ac:dyDescent="0.35">
      <c r="A392" s="26"/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15.75" customHeight="1" x14ac:dyDescent="0.35">
      <c r="A393" s="26"/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15.75" customHeight="1" x14ac:dyDescent="0.35">
      <c r="A394" s="26"/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15.75" customHeight="1" x14ac:dyDescent="0.35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15.75" customHeight="1" x14ac:dyDescent="0.35">
      <c r="A396" s="26"/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15.75" customHeight="1" x14ac:dyDescent="0.35">
      <c r="A397" s="26"/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15.75" customHeight="1" x14ac:dyDescent="0.35">
      <c r="A398" s="26"/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15.75" customHeight="1" x14ac:dyDescent="0.35">
      <c r="A399" s="26"/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15.75" customHeight="1" x14ac:dyDescent="0.35">
      <c r="A400" s="26"/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15.75" customHeight="1" x14ac:dyDescent="0.35">
      <c r="A401" s="26"/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15.75" customHeight="1" x14ac:dyDescent="0.35">
      <c r="A402" s="26"/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15.75" customHeight="1" x14ac:dyDescent="0.35">
      <c r="A403" s="26"/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15.75" customHeight="1" x14ac:dyDescent="0.35">
      <c r="A404" s="26"/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15.75" customHeight="1" x14ac:dyDescent="0.35">
      <c r="A405" s="26"/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15.75" customHeight="1" x14ac:dyDescent="0.35">
      <c r="A406" s="26"/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15.75" customHeight="1" x14ac:dyDescent="0.35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15.75" customHeight="1" x14ac:dyDescent="0.35">
      <c r="A408" s="26"/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15.75" customHeight="1" x14ac:dyDescent="0.35">
      <c r="A409" s="26"/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15.75" customHeight="1" x14ac:dyDescent="0.35">
      <c r="A410" s="26"/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15.75" customHeight="1" x14ac:dyDescent="0.35">
      <c r="A411" s="26"/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15.75" customHeight="1" x14ac:dyDescent="0.35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15.75" customHeight="1" x14ac:dyDescent="0.35">
      <c r="A413" s="26"/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15.75" customHeight="1" x14ac:dyDescent="0.35">
      <c r="A414" s="26"/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15.75" customHeight="1" x14ac:dyDescent="0.35">
      <c r="A415" s="26"/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15.75" customHeight="1" x14ac:dyDescent="0.35">
      <c r="A416" s="26"/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15.75" customHeight="1" x14ac:dyDescent="0.35">
      <c r="A417" s="26"/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15.75" customHeight="1" x14ac:dyDescent="0.35">
      <c r="A418" s="26"/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15.75" customHeight="1" x14ac:dyDescent="0.35">
      <c r="A419" s="26"/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15.75" customHeight="1" x14ac:dyDescent="0.35">
      <c r="A420" s="26"/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15.75" customHeight="1" x14ac:dyDescent="0.35">
      <c r="A421" s="26"/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15.75" customHeight="1" x14ac:dyDescent="0.35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15.75" customHeight="1" x14ac:dyDescent="0.35">
      <c r="A423" s="26"/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15.75" customHeight="1" x14ac:dyDescent="0.35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15.75" customHeight="1" x14ac:dyDescent="0.35">
      <c r="A425" s="26"/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15.75" customHeight="1" x14ac:dyDescent="0.35">
      <c r="A426" s="26"/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15.75" customHeight="1" x14ac:dyDescent="0.35">
      <c r="A427" s="26"/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15.75" customHeight="1" x14ac:dyDescent="0.35">
      <c r="A428" s="26"/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15.75" customHeight="1" x14ac:dyDescent="0.35">
      <c r="A429" s="26"/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15.75" customHeight="1" x14ac:dyDescent="0.35">
      <c r="A430" s="26"/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15.75" customHeight="1" x14ac:dyDescent="0.35">
      <c r="A431" s="26"/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15.75" customHeight="1" x14ac:dyDescent="0.35">
      <c r="A432" s="26"/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15.75" customHeight="1" x14ac:dyDescent="0.35">
      <c r="A433" s="26"/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15.75" customHeight="1" x14ac:dyDescent="0.35">
      <c r="A434" s="26"/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15.75" customHeight="1" x14ac:dyDescent="0.35">
      <c r="A435" s="26"/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15.75" customHeight="1" x14ac:dyDescent="0.35">
      <c r="A436" s="26"/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15.75" customHeight="1" x14ac:dyDescent="0.35">
      <c r="A437" s="26"/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15.75" customHeight="1" x14ac:dyDescent="0.35">
      <c r="A438" s="26"/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15.75" customHeight="1" x14ac:dyDescent="0.35">
      <c r="A439" s="26"/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15.75" customHeight="1" x14ac:dyDescent="0.35">
      <c r="A440" s="26"/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15.75" customHeight="1" x14ac:dyDescent="0.35">
      <c r="A441" s="26"/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15.75" customHeight="1" x14ac:dyDescent="0.35">
      <c r="A442" s="26"/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15.75" customHeight="1" x14ac:dyDescent="0.35">
      <c r="A443" s="26"/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15.75" customHeight="1" x14ac:dyDescent="0.35">
      <c r="A444" s="26"/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15.75" customHeight="1" x14ac:dyDescent="0.35">
      <c r="A445" s="26"/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15.75" customHeight="1" x14ac:dyDescent="0.35">
      <c r="A446" s="26"/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15.75" customHeight="1" x14ac:dyDescent="0.35">
      <c r="A447" s="26"/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15.75" customHeight="1" x14ac:dyDescent="0.35">
      <c r="A448" s="26"/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15.75" customHeight="1" x14ac:dyDescent="0.35">
      <c r="A449" s="26"/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15.75" customHeight="1" x14ac:dyDescent="0.35">
      <c r="A450" s="26"/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15.75" customHeight="1" x14ac:dyDescent="0.35">
      <c r="A451" s="26"/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15.75" customHeight="1" x14ac:dyDescent="0.35">
      <c r="A452" s="26"/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15.75" customHeight="1" x14ac:dyDescent="0.35">
      <c r="A453" s="26"/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15.75" customHeight="1" x14ac:dyDescent="0.35">
      <c r="A454" s="26"/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15.75" customHeight="1" x14ac:dyDescent="0.35">
      <c r="A455" s="26"/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15.75" customHeight="1" x14ac:dyDescent="0.35">
      <c r="A456" s="26"/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15.75" customHeight="1" x14ac:dyDescent="0.35">
      <c r="A457" s="26"/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15.75" customHeight="1" x14ac:dyDescent="0.35">
      <c r="A458" s="26"/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15.75" customHeight="1" x14ac:dyDescent="0.35">
      <c r="A459" s="26"/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15.75" customHeight="1" x14ac:dyDescent="0.35">
      <c r="A460" s="26"/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15.75" customHeight="1" x14ac:dyDescent="0.35">
      <c r="A461" s="26"/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15.75" customHeight="1" x14ac:dyDescent="0.35">
      <c r="A462" s="26"/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15.75" customHeight="1" x14ac:dyDescent="0.35">
      <c r="A463" s="26"/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15.75" customHeight="1" x14ac:dyDescent="0.35">
      <c r="A464" s="26"/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15.75" customHeight="1" x14ac:dyDescent="0.35">
      <c r="A465" s="26"/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15.75" customHeight="1" x14ac:dyDescent="0.35">
      <c r="A466" s="26"/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15.75" customHeight="1" x14ac:dyDescent="0.35">
      <c r="A467" s="26"/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15.75" customHeight="1" x14ac:dyDescent="0.35">
      <c r="A468" s="26"/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15.75" customHeight="1" x14ac:dyDescent="0.35">
      <c r="A469" s="26"/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15.75" customHeight="1" x14ac:dyDescent="0.35">
      <c r="A470" s="26"/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15.75" customHeight="1" x14ac:dyDescent="0.35">
      <c r="A471" s="26"/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15.75" customHeight="1" x14ac:dyDescent="0.35">
      <c r="A472" s="26"/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15.75" customHeight="1" x14ac:dyDescent="0.35">
      <c r="A473" s="26"/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15.75" customHeight="1" x14ac:dyDescent="0.35">
      <c r="A474" s="26"/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15.75" customHeight="1" x14ac:dyDescent="0.35">
      <c r="A475" s="26"/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15.75" customHeight="1" x14ac:dyDescent="0.35">
      <c r="A476" s="26"/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15.75" customHeight="1" x14ac:dyDescent="0.35">
      <c r="A477" s="26"/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15.75" customHeight="1" x14ac:dyDescent="0.35">
      <c r="A478" s="26"/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15.75" customHeight="1" x14ac:dyDescent="0.35">
      <c r="A479" s="26"/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15.75" customHeight="1" x14ac:dyDescent="0.35">
      <c r="A480" s="26"/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15.75" customHeight="1" x14ac:dyDescent="0.35">
      <c r="A481" s="26"/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15.75" customHeight="1" x14ac:dyDescent="0.35">
      <c r="A482" s="26"/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15.75" customHeight="1" x14ac:dyDescent="0.35">
      <c r="A483" s="26"/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15.75" customHeight="1" x14ac:dyDescent="0.35">
      <c r="A484" s="26"/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15.75" customHeight="1" x14ac:dyDescent="0.35">
      <c r="A485" s="26"/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15.75" customHeight="1" x14ac:dyDescent="0.35">
      <c r="A486" s="26"/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15.75" customHeight="1" x14ac:dyDescent="0.35">
      <c r="A487" s="26"/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15.75" customHeight="1" x14ac:dyDescent="0.35">
      <c r="A488" s="26"/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15.75" customHeight="1" x14ac:dyDescent="0.35">
      <c r="A489" s="26"/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15.75" customHeight="1" x14ac:dyDescent="0.35">
      <c r="A490" s="26"/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15.75" customHeight="1" x14ac:dyDescent="0.35">
      <c r="A491" s="26"/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15.75" customHeight="1" x14ac:dyDescent="0.35">
      <c r="A492" s="26"/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15.75" customHeight="1" x14ac:dyDescent="0.35">
      <c r="A493" s="26"/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15.75" customHeight="1" x14ac:dyDescent="0.35">
      <c r="A494" s="26"/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15.75" customHeight="1" x14ac:dyDescent="0.35">
      <c r="A495" s="26"/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15.75" customHeight="1" x14ac:dyDescent="0.35">
      <c r="A496" s="26"/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15.75" customHeight="1" x14ac:dyDescent="0.35">
      <c r="A497" s="26"/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15.75" customHeight="1" x14ac:dyDescent="0.35">
      <c r="A498" s="26"/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15.75" customHeight="1" x14ac:dyDescent="0.35">
      <c r="A499" s="26"/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15.75" customHeight="1" x14ac:dyDescent="0.35">
      <c r="A500" s="26"/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15.75" customHeight="1" x14ac:dyDescent="0.35">
      <c r="A501" s="26"/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15.75" customHeight="1" x14ac:dyDescent="0.35">
      <c r="A502" s="26"/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15.75" customHeight="1" x14ac:dyDescent="0.35">
      <c r="A503" s="26"/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15.75" customHeight="1" x14ac:dyDescent="0.35">
      <c r="A504" s="26"/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15.75" customHeight="1" x14ac:dyDescent="0.35">
      <c r="A505" s="26"/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15.75" customHeight="1" x14ac:dyDescent="0.35">
      <c r="A506" s="26"/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15.75" customHeight="1" x14ac:dyDescent="0.35">
      <c r="A507" s="26"/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15.75" customHeight="1" x14ac:dyDescent="0.35">
      <c r="A508" s="26"/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15.75" customHeight="1" x14ac:dyDescent="0.35">
      <c r="A509" s="26"/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15.75" customHeight="1" x14ac:dyDescent="0.35">
      <c r="A510" s="26"/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15.75" customHeight="1" x14ac:dyDescent="0.35">
      <c r="A511" s="26"/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15.75" customHeight="1" x14ac:dyDescent="0.35">
      <c r="A512" s="26"/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15.75" customHeight="1" x14ac:dyDescent="0.35">
      <c r="A513" s="26"/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15.75" customHeight="1" x14ac:dyDescent="0.35">
      <c r="A514" s="26"/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15.75" customHeight="1" x14ac:dyDescent="0.35">
      <c r="A515" s="26"/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15.75" customHeight="1" x14ac:dyDescent="0.35">
      <c r="A516" s="26"/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15.75" customHeight="1" x14ac:dyDescent="0.35">
      <c r="A517" s="26"/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15.75" customHeight="1" x14ac:dyDescent="0.35">
      <c r="A518" s="26"/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15.75" customHeight="1" x14ac:dyDescent="0.35">
      <c r="A519" s="26"/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15.75" customHeight="1" x14ac:dyDescent="0.35">
      <c r="A520" s="26"/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15.75" customHeight="1" x14ac:dyDescent="0.35">
      <c r="A521" s="26"/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15.75" customHeight="1" x14ac:dyDescent="0.35">
      <c r="A522" s="26"/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15.75" customHeight="1" x14ac:dyDescent="0.35">
      <c r="A523" s="26"/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15.75" customHeight="1" x14ac:dyDescent="0.35">
      <c r="A524" s="26"/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15.75" customHeight="1" x14ac:dyDescent="0.35">
      <c r="A525" s="26"/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15.75" customHeight="1" x14ac:dyDescent="0.35">
      <c r="A526" s="26"/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15.75" customHeight="1" x14ac:dyDescent="0.35">
      <c r="A527" s="26"/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15.75" customHeight="1" x14ac:dyDescent="0.35">
      <c r="A528" s="26"/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15.75" customHeight="1" x14ac:dyDescent="0.35">
      <c r="A529" s="26"/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15.75" customHeight="1" x14ac:dyDescent="0.35">
      <c r="A530" s="26"/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15.75" customHeight="1" x14ac:dyDescent="0.35">
      <c r="A531" s="26"/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15.75" customHeight="1" x14ac:dyDescent="0.35">
      <c r="A532" s="26"/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15.75" customHeight="1" x14ac:dyDescent="0.35">
      <c r="A533" s="26"/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15.75" customHeight="1" x14ac:dyDescent="0.35">
      <c r="A534" s="26"/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15.75" customHeight="1" x14ac:dyDescent="0.35">
      <c r="A535" s="26"/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15.75" customHeight="1" x14ac:dyDescent="0.35">
      <c r="A536" s="26"/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15.75" customHeight="1" x14ac:dyDescent="0.35">
      <c r="A537" s="26"/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15.75" customHeight="1" x14ac:dyDescent="0.35">
      <c r="A538" s="26"/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15.75" customHeight="1" x14ac:dyDescent="0.35">
      <c r="A539" s="26"/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15.75" customHeight="1" x14ac:dyDescent="0.35">
      <c r="A540" s="26"/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15.75" customHeight="1" x14ac:dyDescent="0.35">
      <c r="A541" s="26"/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15.75" customHeight="1" x14ac:dyDescent="0.35">
      <c r="A542" s="26"/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15.75" customHeight="1" x14ac:dyDescent="0.35">
      <c r="A543" s="26"/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15.75" customHeight="1" x14ac:dyDescent="0.35">
      <c r="A544" s="26"/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15.75" customHeight="1" x14ac:dyDescent="0.35">
      <c r="A545" s="26"/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15.75" customHeight="1" x14ac:dyDescent="0.35">
      <c r="A546" s="26"/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15.75" customHeight="1" x14ac:dyDescent="0.35">
      <c r="A547" s="26"/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15.75" customHeight="1" x14ac:dyDescent="0.35">
      <c r="A548" s="26"/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15.75" customHeight="1" x14ac:dyDescent="0.35">
      <c r="A549" s="26"/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15.75" customHeight="1" x14ac:dyDescent="0.35">
      <c r="A550" s="26"/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15.75" customHeight="1" x14ac:dyDescent="0.35">
      <c r="A551" s="26"/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15.75" customHeight="1" x14ac:dyDescent="0.35">
      <c r="A552" s="26"/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15.75" customHeight="1" x14ac:dyDescent="0.35">
      <c r="A553" s="26"/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15.75" customHeight="1" x14ac:dyDescent="0.35">
      <c r="A554" s="26"/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15.75" customHeight="1" x14ac:dyDescent="0.35">
      <c r="A555" s="26"/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15.75" customHeight="1" x14ac:dyDescent="0.35">
      <c r="A556" s="26"/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15.75" customHeight="1" x14ac:dyDescent="0.35">
      <c r="A557" s="26"/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15.75" customHeight="1" x14ac:dyDescent="0.35">
      <c r="A558" s="26"/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15.75" customHeight="1" x14ac:dyDescent="0.35">
      <c r="A559" s="26"/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15.75" customHeight="1" x14ac:dyDescent="0.35">
      <c r="A560" s="26"/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15.75" customHeight="1" x14ac:dyDescent="0.35">
      <c r="A561" s="26"/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15.75" customHeight="1" x14ac:dyDescent="0.35">
      <c r="A562" s="26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15.75" customHeight="1" x14ac:dyDescent="0.35">
      <c r="A563" s="26"/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15.75" customHeight="1" x14ac:dyDescent="0.35">
      <c r="A564" s="26"/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15.75" customHeight="1" x14ac:dyDescent="0.35">
      <c r="A565" s="26"/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15.75" customHeight="1" x14ac:dyDescent="0.35">
      <c r="A566" s="26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15.75" customHeight="1" x14ac:dyDescent="0.35">
      <c r="A567" s="26"/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15.75" customHeight="1" x14ac:dyDescent="0.35">
      <c r="A568" s="26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15.75" customHeight="1" x14ac:dyDescent="0.35">
      <c r="A569" s="26"/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15.75" customHeight="1" x14ac:dyDescent="0.35">
      <c r="A570" s="26"/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15.75" customHeight="1" x14ac:dyDescent="0.35">
      <c r="A571" s="26"/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15.75" customHeight="1" x14ac:dyDescent="0.35">
      <c r="A572" s="26"/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15.75" customHeight="1" x14ac:dyDescent="0.35">
      <c r="A573" s="26"/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15.75" customHeight="1" x14ac:dyDescent="0.35">
      <c r="A574" s="26"/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15.75" customHeight="1" x14ac:dyDescent="0.35">
      <c r="A575" s="26"/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15.75" customHeight="1" x14ac:dyDescent="0.35">
      <c r="A576" s="26"/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15.75" customHeight="1" x14ac:dyDescent="0.35">
      <c r="A577" s="26"/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15.75" customHeight="1" x14ac:dyDescent="0.35">
      <c r="A578" s="26"/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15.75" customHeight="1" x14ac:dyDescent="0.35">
      <c r="A579" s="26"/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15.75" customHeight="1" x14ac:dyDescent="0.35">
      <c r="A580" s="26"/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15.75" customHeight="1" x14ac:dyDescent="0.35">
      <c r="A581" s="26"/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15.75" customHeight="1" x14ac:dyDescent="0.35">
      <c r="A582" s="26"/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15.75" customHeight="1" x14ac:dyDescent="0.35">
      <c r="A583" s="26"/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15.75" customHeight="1" x14ac:dyDescent="0.35">
      <c r="A584" s="26"/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15.75" customHeight="1" x14ac:dyDescent="0.35">
      <c r="A585" s="26"/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15.75" customHeight="1" x14ac:dyDescent="0.35">
      <c r="A586" s="26"/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15.75" customHeight="1" x14ac:dyDescent="0.35">
      <c r="A587" s="26"/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15.75" customHeight="1" x14ac:dyDescent="0.35">
      <c r="A588" s="26"/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15.75" customHeight="1" x14ac:dyDescent="0.35">
      <c r="A589" s="26"/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15.75" customHeight="1" x14ac:dyDescent="0.35">
      <c r="A590" s="26"/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15.75" customHeight="1" x14ac:dyDescent="0.35">
      <c r="A591" s="26"/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15.75" customHeight="1" x14ac:dyDescent="0.35">
      <c r="A592" s="26"/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15.75" customHeight="1" x14ac:dyDescent="0.35">
      <c r="A593" s="26"/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15.75" customHeight="1" x14ac:dyDescent="0.35">
      <c r="A594" s="26"/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15.75" customHeight="1" x14ac:dyDescent="0.35">
      <c r="A595" s="26"/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15.75" customHeight="1" x14ac:dyDescent="0.35">
      <c r="A596" s="26"/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15.75" customHeight="1" x14ac:dyDescent="0.35">
      <c r="A597" s="26"/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15.75" customHeight="1" x14ac:dyDescent="0.35">
      <c r="A598" s="26"/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15.75" customHeight="1" x14ac:dyDescent="0.35">
      <c r="A599" s="26"/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15.75" customHeight="1" x14ac:dyDescent="0.35">
      <c r="A600" s="26"/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15.75" customHeight="1" x14ac:dyDescent="0.35">
      <c r="A601" s="26"/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15.75" customHeight="1" x14ac:dyDescent="0.35">
      <c r="A602" s="26"/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15.75" customHeight="1" x14ac:dyDescent="0.35">
      <c r="A603" s="26"/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15.75" customHeight="1" x14ac:dyDescent="0.35">
      <c r="A604" s="26"/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15.75" customHeight="1" x14ac:dyDescent="0.35">
      <c r="A605" s="26"/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15.75" customHeight="1" x14ac:dyDescent="0.35">
      <c r="A606" s="26"/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15.75" customHeight="1" x14ac:dyDescent="0.35">
      <c r="A607" s="26"/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15.75" customHeight="1" x14ac:dyDescent="0.35">
      <c r="A608" s="26"/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15.75" customHeight="1" x14ac:dyDescent="0.35">
      <c r="A609" s="26"/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15.75" customHeight="1" x14ac:dyDescent="0.35">
      <c r="A610" s="26"/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15.75" customHeight="1" x14ac:dyDescent="0.35">
      <c r="A611" s="26"/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15.75" customHeight="1" x14ac:dyDescent="0.35">
      <c r="A612" s="26"/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15.75" customHeight="1" x14ac:dyDescent="0.35">
      <c r="A613" s="26"/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15.75" customHeight="1" x14ac:dyDescent="0.35">
      <c r="A614" s="26"/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15.75" customHeight="1" x14ac:dyDescent="0.35">
      <c r="A615" s="26"/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15.75" customHeight="1" x14ac:dyDescent="0.35">
      <c r="A616" s="26"/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15.75" customHeight="1" x14ac:dyDescent="0.35">
      <c r="A617" s="26"/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15.75" customHeight="1" x14ac:dyDescent="0.35">
      <c r="A618" s="26"/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15.75" customHeight="1" x14ac:dyDescent="0.35">
      <c r="A619" s="26"/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15.75" customHeight="1" x14ac:dyDescent="0.35">
      <c r="A620" s="26"/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15.75" customHeight="1" x14ac:dyDescent="0.35">
      <c r="A621" s="26"/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15.75" customHeight="1" x14ac:dyDescent="0.35">
      <c r="A622" s="26"/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15.75" customHeight="1" x14ac:dyDescent="0.35">
      <c r="A623" s="26"/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15.75" customHeight="1" x14ac:dyDescent="0.35">
      <c r="A624" s="26"/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15.75" customHeight="1" x14ac:dyDescent="0.35">
      <c r="A625" s="26"/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15.75" customHeight="1" x14ac:dyDescent="0.35">
      <c r="A626" s="26"/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15.75" customHeight="1" x14ac:dyDescent="0.35">
      <c r="A627" s="26"/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15.75" customHeight="1" x14ac:dyDescent="0.35">
      <c r="A628" s="26"/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15.75" customHeight="1" x14ac:dyDescent="0.35">
      <c r="A629" s="26"/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15.75" customHeight="1" x14ac:dyDescent="0.35">
      <c r="A630" s="26"/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15.75" customHeight="1" x14ac:dyDescent="0.35">
      <c r="A631" s="26"/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15.75" customHeight="1" x14ac:dyDescent="0.35">
      <c r="A632" s="26"/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15.75" customHeight="1" x14ac:dyDescent="0.35">
      <c r="A633" s="26"/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15.75" customHeight="1" x14ac:dyDescent="0.35">
      <c r="A634" s="26"/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15.75" customHeight="1" x14ac:dyDescent="0.35">
      <c r="A635" s="26"/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15.75" customHeight="1" x14ac:dyDescent="0.35">
      <c r="A636" s="26"/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15.75" customHeight="1" x14ac:dyDescent="0.35">
      <c r="A637" s="26"/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15.75" customHeight="1" x14ac:dyDescent="0.35">
      <c r="A638" s="26"/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15.75" customHeight="1" x14ac:dyDescent="0.35">
      <c r="A639" s="26"/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15.75" customHeight="1" x14ac:dyDescent="0.35">
      <c r="A640" s="26"/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15.75" customHeight="1" x14ac:dyDescent="0.35">
      <c r="A641" s="26"/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15.75" customHeight="1" x14ac:dyDescent="0.35">
      <c r="A642" s="26"/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15.75" customHeight="1" x14ac:dyDescent="0.35">
      <c r="A643" s="26"/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15.75" customHeight="1" x14ac:dyDescent="0.35">
      <c r="A644" s="26"/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15.75" customHeight="1" x14ac:dyDescent="0.35">
      <c r="A645" s="26"/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15.75" customHeight="1" x14ac:dyDescent="0.35">
      <c r="A646" s="26"/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15.75" customHeight="1" x14ac:dyDescent="0.35">
      <c r="A647" s="26"/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15.75" customHeight="1" x14ac:dyDescent="0.35">
      <c r="A648" s="26"/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15.75" customHeight="1" x14ac:dyDescent="0.35">
      <c r="A649" s="26"/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15.75" customHeight="1" x14ac:dyDescent="0.35">
      <c r="A650" s="26"/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15.75" customHeight="1" x14ac:dyDescent="0.35">
      <c r="A651" s="26"/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15.75" customHeight="1" x14ac:dyDescent="0.35">
      <c r="A652" s="26"/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15.75" customHeight="1" x14ac:dyDescent="0.35">
      <c r="A653" s="26"/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15.75" customHeight="1" x14ac:dyDescent="0.35">
      <c r="A654" s="26"/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15.75" customHeight="1" x14ac:dyDescent="0.35">
      <c r="A655" s="26"/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15.75" customHeight="1" x14ac:dyDescent="0.35">
      <c r="A656" s="26"/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15.75" customHeight="1" x14ac:dyDescent="0.35">
      <c r="A657" s="26"/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15.75" customHeight="1" x14ac:dyDescent="0.35">
      <c r="A658" s="26"/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15.75" customHeight="1" x14ac:dyDescent="0.35">
      <c r="A659" s="26"/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15.75" customHeight="1" x14ac:dyDescent="0.35">
      <c r="A660" s="26"/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15.75" customHeight="1" x14ac:dyDescent="0.35">
      <c r="A661" s="26"/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15.75" customHeight="1" x14ac:dyDescent="0.35">
      <c r="A662" s="26"/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15.75" customHeight="1" x14ac:dyDescent="0.35">
      <c r="A663" s="26"/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15.75" customHeight="1" x14ac:dyDescent="0.35">
      <c r="A664" s="26"/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15.75" customHeight="1" x14ac:dyDescent="0.35">
      <c r="A665" s="26"/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15.75" customHeight="1" x14ac:dyDescent="0.35">
      <c r="A666" s="26"/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15.75" customHeight="1" x14ac:dyDescent="0.35">
      <c r="A667" s="26"/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15.75" customHeight="1" x14ac:dyDescent="0.35">
      <c r="A668" s="26"/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15.75" customHeight="1" x14ac:dyDescent="0.35">
      <c r="A669" s="26"/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15.75" customHeight="1" x14ac:dyDescent="0.35">
      <c r="A670" s="26"/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15.75" customHeight="1" x14ac:dyDescent="0.35">
      <c r="A671" s="26"/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15.75" customHeight="1" x14ac:dyDescent="0.35">
      <c r="A672" s="26"/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15.75" customHeight="1" x14ac:dyDescent="0.35">
      <c r="A673" s="26"/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15.75" customHeight="1" x14ac:dyDescent="0.35">
      <c r="A674" s="26"/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15.75" customHeight="1" x14ac:dyDescent="0.35">
      <c r="A675" s="26"/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15.75" customHeight="1" x14ac:dyDescent="0.35">
      <c r="A676" s="26"/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15.75" customHeight="1" x14ac:dyDescent="0.35">
      <c r="A677" s="26"/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15.75" customHeight="1" x14ac:dyDescent="0.35">
      <c r="A678" s="26"/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15.75" customHeight="1" x14ac:dyDescent="0.35">
      <c r="A679" s="26"/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15.75" customHeight="1" x14ac:dyDescent="0.35">
      <c r="A680" s="26"/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15.75" customHeight="1" x14ac:dyDescent="0.35">
      <c r="A681" s="26"/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15.75" customHeight="1" x14ac:dyDescent="0.35">
      <c r="A682" s="26"/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15.75" customHeight="1" x14ac:dyDescent="0.35">
      <c r="A683" s="26"/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15.75" customHeight="1" x14ac:dyDescent="0.35">
      <c r="A684" s="26"/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15.75" customHeight="1" x14ac:dyDescent="0.35">
      <c r="A685" s="26"/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15.75" customHeight="1" x14ac:dyDescent="0.35">
      <c r="A686" s="26"/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15.75" customHeight="1" x14ac:dyDescent="0.35">
      <c r="A687" s="26"/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15.75" customHeight="1" x14ac:dyDescent="0.35">
      <c r="A688" s="26"/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15.75" customHeight="1" x14ac:dyDescent="0.35">
      <c r="A689" s="26"/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15.75" customHeight="1" x14ac:dyDescent="0.35">
      <c r="A690" s="26"/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15.75" customHeight="1" x14ac:dyDescent="0.35">
      <c r="A691" s="26"/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15.75" customHeight="1" x14ac:dyDescent="0.35">
      <c r="A692" s="26"/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15.75" customHeight="1" x14ac:dyDescent="0.35">
      <c r="A693" s="26"/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15.75" customHeight="1" x14ac:dyDescent="0.35">
      <c r="A694" s="26"/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15.75" customHeight="1" x14ac:dyDescent="0.35">
      <c r="A695" s="26"/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15.75" customHeight="1" x14ac:dyDescent="0.35">
      <c r="A696" s="26"/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15.75" customHeight="1" x14ac:dyDescent="0.35">
      <c r="A697" s="26"/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15.75" customHeight="1" x14ac:dyDescent="0.35">
      <c r="A698" s="26"/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15.75" customHeight="1" x14ac:dyDescent="0.35">
      <c r="A699" s="26"/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15.75" customHeight="1" x14ac:dyDescent="0.35">
      <c r="A700" s="26"/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15.75" customHeight="1" x14ac:dyDescent="0.35">
      <c r="A701" s="26"/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15.75" customHeight="1" x14ac:dyDescent="0.35">
      <c r="A702" s="26"/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15.75" customHeight="1" x14ac:dyDescent="0.35">
      <c r="A703" s="26"/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15.75" customHeight="1" x14ac:dyDescent="0.35">
      <c r="A704" s="26"/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15.75" customHeight="1" x14ac:dyDescent="0.35">
      <c r="A705" s="26"/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15.75" customHeight="1" x14ac:dyDescent="0.35">
      <c r="A706" s="26"/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15.75" customHeight="1" x14ac:dyDescent="0.35">
      <c r="A707" s="26"/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15.75" customHeight="1" x14ac:dyDescent="0.35">
      <c r="A708" s="26"/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15.75" customHeight="1" x14ac:dyDescent="0.35">
      <c r="A709" s="26"/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15.75" customHeight="1" x14ac:dyDescent="0.35">
      <c r="A710" s="26"/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15.75" customHeight="1" x14ac:dyDescent="0.35">
      <c r="A711" s="26"/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15.75" customHeight="1" x14ac:dyDescent="0.35">
      <c r="A712" s="26"/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15.75" customHeight="1" x14ac:dyDescent="0.35">
      <c r="A713" s="26"/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15.75" customHeight="1" x14ac:dyDescent="0.35">
      <c r="A714" s="26"/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15.75" customHeight="1" x14ac:dyDescent="0.35">
      <c r="A715" s="26"/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15.75" customHeight="1" x14ac:dyDescent="0.35">
      <c r="A716" s="26"/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15.75" customHeight="1" x14ac:dyDescent="0.35">
      <c r="A717" s="26"/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15.75" customHeight="1" x14ac:dyDescent="0.35">
      <c r="A718" s="26"/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15.75" customHeight="1" x14ac:dyDescent="0.35">
      <c r="A719" s="26"/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15.75" customHeight="1" x14ac:dyDescent="0.35">
      <c r="A720" s="26"/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15.75" customHeight="1" x14ac:dyDescent="0.35">
      <c r="A721" s="26"/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15.75" customHeight="1" x14ac:dyDescent="0.35">
      <c r="A722" s="26"/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15.75" customHeight="1" x14ac:dyDescent="0.35">
      <c r="A723" s="26"/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15.75" customHeight="1" x14ac:dyDescent="0.35">
      <c r="A724" s="26"/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15.75" customHeight="1" x14ac:dyDescent="0.35">
      <c r="A725" s="26"/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15.75" customHeight="1" x14ac:dyDescent="0.35">
      <c r="A726" s="26"/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15.75" customHeight="1" x14ac:dyDescent="0.35">
      <c r="A727" s="26"/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15.75" customHeight="1" x14ac:dyDescent="0.35">
      <c r="A728" s="26"/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15.75" customHeight="1" x14ac:dyDescent="0.35">
      <c r="A729" s="26"/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15.75" customHeight="1" x14ac:dyDescent="0.35">
      <c r="A730" s="26"/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15.75" customHeight="1" x14ac:dyDescent="0.35">
      <c r="A731" s="26"/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15.75" customHeight="1" x14ac:dyDescent="0.35">
      <c r="A732" s="26"/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15.75" customHeight="1" x14ac:dyDescent="0.35">
      <c r="A733" s="26"/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15.75" customHeight="1" x14ac:dyDescent="0.35">
      <c r="A734" s="26"/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15.75" customHeight="1" x14ac:dyDescent="0.35">
      <c r="A735" s="26"/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15.75" customHeight="1" x14ac:dyDescent="0.35">
      <c r="A736" s="26"/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15.75" customHeight="1" x14ac:dyDescent="0.35">
      <c r="A737" s="26"/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15.75" customHeight="1" x14ac:dyDescent="0.35">
      <c r="A738" s="26"/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15.75" customHeight="1" x14ac:dyDescent="0.35">
      <c r="A739" s="26"/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15.75" customHeight="1" x14ac:dyDescent="0.35">
      <c r="A740" s="26"/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15.75" customHeight="1" x14ac:dyDescent="0.35">
      <c r="A741" s="26"/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15.75" customHeight="1" x14ac:dyDescent="0.35">
      <c r="A742" s="26"/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15.75" customHeight="1" x14ac:dyDescent="0.35">
      <c r="A743" s="26"/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15.75" customHeight="1" x14ac:dyDescent="0.35">
      <c r="A744" s="26"/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15.75" customHeight="1" x14ac:dyDescent="0.35">
      <c r="A745" s="26"/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15.75" customHeight="1" x14ac:dyDescent="0.35">
      <c r="A746" s="26"/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15.75" customHeight="1" x14ac:dyDescent="0.35">
      <c r="A747" s="26"/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15.75" customHeight="1" x14ac:dyDescent="0.35">
      <c r="A748" s="26"/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15.75" customHeight="1" x14ac:dyDescent="0.35">
      <c r="A749" s="26"/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15.75" customHeight="1" x14ac:dyDescent="0.35">
      <c r="A750" s="26"/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15.75" customHeight="1" x14ac:dyDescent="0.35">
      <c r="A751" s="26"/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15.75" customHeight="1" x14ac:dyDescent="0.35">
      <c r="A752" s="26"/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15.75" customHeight="1" x14ac:dyDescent="0.35">
      <c r="A753" s="26"/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15.75" customHeight="1" x14ac:dyDescent="0.35">
      <c r="A754" s="26"/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15.75" customHeight="1" x14ac:dyDescent="0.35">
      <c r="A755" s="26"/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15.75" customHeight="1" x14ac:dyDescent="0.35">
      <c r="A756" s="26"/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15.75" customHeight="1" x14ac:dyDescent="0.35">
      <c r="A757" s="26"/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15.75" customHeight="1" x14ac:dyDescent="0.35">
      <c r="A758" s="26"/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15.75" customHeight="1" x14ac:dyDescent="0.35">
      <c r="A759" s="26"/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15.75" customHeight="1" x14ac:dyDescent="0.35">
      <c r="A760" s="26"/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15.75" customHeight="1" x14ac:dyDescent="0.35">
      <c r="A761" s="26"/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15.75" customHeight="1" x14ac:dyDescent="0.35">
      <c r="A762" s="26"/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15.75" customHeight="1" x14ac:dyDescent="0.35">
      <c r="A763" s="26"/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15.75" customHeight="1" x14ac:dyDescent="0.35">
      <c r="A764" s="26"/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15.75" customHeight="1" x14ac:dyDescent="0.35">
      <c r="A765" s="26"/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15.75" customHeight="1" x14ac:dyDescent="0.35">
      <c r="A766" s="26"/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15.75" customHeight="1" x14ac:dyDescent="0.35">
      <c r="A767" s="26"/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15.75" customHeight="1" x14ac:dyDescent="0.35">
      <c r="A768" s="26"/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15.75" customHeight="1" x14ac:dyDescent="0.35">
      <c r="A769" s="26"/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15.75" customHeight="1" x14ac:dyDescent="0.35">
      <c r="A770" s="26"/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15.75" customHeight="1" x14ac:dyDescent="0.35">
      <c r="A771" s="26"/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15.75" customHeight="1" x14ac:dyDescent="0.35">
      <c r="A772" s="26"/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15.75" customHeight="1" x14ac:dyDescent="0.35">
      <c r="A773" s="26"/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15.75" customHeight="1" x14ac:dyDescent="0.35">
      <c r="A774" s="26"/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15.75" customHeight="1" x14ac:dyDescent="0.35">
      <c r="A775" s="26"/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15.75" customHeight="1" x14ac:dyDescent="0.35">
      <c r="A776" s="26"/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15.75" customHeight="1" x14ac:dyDescent="0.35">
      <c r="A777" s="26"/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15.75" customHeight="1" x14ac:dyDescent="0.35">
      <c r="A778" s="26"/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15.75" customHeight="1" x14ac:dyDescent="0.35">
      <c r="A779" s="26"/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15.75" customHeight="1" x14ac:dyDescent="0.35">
      <c r="A780" s="26"/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15.75" customHeight="1" x14ac:dyDescent="0.35">
      <c r="A781" s="26"/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15.75" customHeight="1" x14ac:dyDescent="0.35">
      <c r="A782" s="26"/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15.75" customHeight="1" x14ac:dyDescent="0.35">
      <c r="A783" s="26"/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15.75" customHeight="1" x14ac:dyDescent="0.35">
      <c r="A784" s="26"/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15.75" customHeight="1" x14ac:dyDescent="0.35">
      <c r="A785" s="26"/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15.75" customHeight="1" x14ac:dyDescent="0.35">
      <c r="A786" s="26"/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15.75" customHeight="1" x14ac:dyDescent="0.35">
      <c r="A787" s="26"/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15.75" customHeight="1" x14ac:dyDescent="0.35">
      <c r="A788" s="26"/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15.75" customHeight="1" x14ac:dyDescent="0.35">
      <c r="A789" s="26"/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15.75" customHeight="1" x14ac:dyDescent="0.35">
      <c r="A790" s="26"/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15.75" customHeight="1" x14ac:dyDescent="0.35">
      <c r="A791" s="26"/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15.75" customHeight="1" x14ac:dyDescent="0.35">
      <c r="A792" s="26"/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15.75" customHeight="1" x14ac:dyDescent="0.35">
      <c r="A793" s="26"/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15.75" customHeight="1" x14ac:dyDescent="0.35">
      <c r="A794" s="26"/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15.75" customHeight="1" x14ac:dyDescent="0.35">
      <c r="A795" s="26"/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15.75" customHeight="1" x14ac:dyDescent="0.35">
      <c r="A796" s="26"/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15.75" customHeight="1" x14ac:dyDescent="0.35">
      <c r="A797" s="26"/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15.75" customHeight="1" x14ac:dyDescent="0.35">
      <c r="A798" s="26"/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15.75" customHeight="1" x14ac:dyDescent="0.35">
      <c r="A799" s="26"/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15.75" customHeight="1" x14ac:dyDescent="0.35">
      <c r="A800" s="26"/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15.75" customHeight="1" x14ac:dyDescent="0.35">
      <c r="A801" s="26"/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15.75" customHeight="1" x14ac:dyDescent="0.35">
      <c r="A802" s="26"/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15.75" customHeight="1" x14ac:dyDescent="0.35">
      <c r="A803" s="26"/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15.75" customHeight="1" x14ac:dyDescent="0.35">
      <c r="A804" s="26"/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15.75" customHeight="1" x14ac:dyDescent="0.35">
      <c r="A805" s="26"/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15.75" customHeight="1" x14ac:dyDescent="0.35">
      <c r="A806" s="26"/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15.75" customHeight="1" x14ac:dyDescent="0.35">
      <c r="A807" s="26"/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15.75" customHeight="1" x14ac:dyDescent="0.35">
      <c r="A808" s="26"/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15.75" customHeight="1" x14ac:dyDescent="0.35">
      <c r="A809" s="26"/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15.75" customHeight="1" x14ac:dyDescent="0.35">
      <c r="A810" s="26"/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15.75" customHeight="1" x14ac:dyDescent="0.35">
      <c r="A811" s="26"/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15.75" customHeight="1" x14ac:dyDescent="0.35">
      <c r="A812" s="26"/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15.75" customHeight="1" x14ac:dyDescent="0.35">
      <c r="A813" s="26"/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15.75" customHeight="1" x14ac:dyDescent="0.35">
      <c r="A814" s="26"/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15.75" customHeight="1" x14ac:dyDescent="0.35">
      <c r="A815" s="26"/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15.75" customHeight="1" x14ac:dyDescent="0.35">
      <c r="A816" s="26"/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15.75" customHeight="1" x14ac:dyDescent="0.35">
      <c r="A817" s="26"/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15.75" customHeight="1" x14ac:dyDescent="0.35">
      <c r="A818" s="26"/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15.75" customHeight="1" x14ac:dyDescent="0.35">
      <c r="A819" s="26"/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15.75" customHeight="1" x14ac:dyDescent="0.35">
      <c r="A820" s="26"/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15.75" customHeight="1" x14ac:dyDescent="0.35">
      <c r="A821" s="26"/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15.75" customHeight="1" x14ac:dyDescent="0.35">
      <c r="A822" s="26"/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15.75" customHeight="1" x14ac:dyDescent="0.35">
      <c r="A823" s="26"/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15.75" customHeight="1" x14ac:dyDescent="0.35">
      <c r="A824" s="26"/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15.75" customHeight="1" x14ac:dyDescent="0.35">
      <c r="A825" s="26"/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15.75" customHeight="1" x14ac:dyDescent="0.35">
      <c r="A826" s="26"/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15.75" customHeight="1" x14ac:dyDescent="0.35">
      <c r="A827" s="26"/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15.75" customHeight="1" x14ac:dyDescent="0.35">
      <c r="A828" s="26"/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15.75" customHeight="1" x14ac:dyDescent="0.35">
      <c r="A829" s="26"/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15.75" customHeight="1" x14ac:dyDescent="0.35">
      <c r="A830" s="26"/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15.75" customHeight="1" x14ac:dyDescent="0.35">
      <c r="A831" s="26"/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15.75" customHeight="1" x14ac:dyDescent="0.35">
      <c r="A832" s="26"/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15.75" customHeight="1" x14ac:dyDescent="0.35">
      <c r="A833" s="26"/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15.75" customHeight="1" x14ac:dyDescent="0.35">
      <c r="A834" s="26"/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15.75" customHeight="1" x14ac:dyDescent="0.35">
      <c r="A835" s="26"/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15.75" customHeight="1" x14ac:dyDescent="0.35">
      <c r="A836" s="26"/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15.75" customHeight="1" x14ac:dyDescent="0.35">
      <c r="A837" s="26"/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15.75" customHeight="1" x14ac:dyDescent="0.35">
      <c r="A838" s="26"/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15.75" customHeight="1" x14ac:dyDescent="0.35">
      <c r="A839" s="26"/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15.75" customHeight="1" x14ac:dyDescent="0.35">
      <c r="A840" s="26"/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15.75" customHeight="1" x14ac:dyDescent="0.35">
      <c r="A841" s="26"/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15.75" customHeight="1" x14ac:dyDescent="0.35">
      <c r="A842" s="26"/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15.75" customHeight="1" x14ac:dyDescent="0.35">
      <c r="A843" s="26"/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15.75" customHeight="1" x14ac:dyDescent="0.35">
      <c r="A844" s="26"/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15.75" customHeight="1" x14ac:dyDescent="0.35">
      <c r="A845" s="26"/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15.75" customHeight="1" x14ac:dyDescent="0.35">
      <c r="A846" s="26"/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15.75" customHeight="1" x14ac:dyDescent="0.35">
      <c r="A847" s="26"/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15.75" customHeight="1" x14ac:dyDescent="0.35">
      <c r="A848" s="26"/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15.75" customHeight="1" x14ac:dyDescent="0.35">
      <c r="A849" s="26"/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15.75" customHeight="1" x14ac:dyDescent="0.35">
      <c r="A850" s="26"/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15.75" customHeight="1" x14ac:dyDescent="0.35">
      <c r="A851" s="26"/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15.75" customHeight="1" x14ac:dyDescent="0.35">
      <c r="A852" s="26"/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15.75" customHeight="1" x14ac:dyDescent="0.35">
      <c r="A853" s="26"/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15.75" customHeight="1" x14ac:dyDescent="0.35">
      <c r="A854" s="26"/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15.75" customHeight="1" x14ac:dyDescent="0.35">
      <c r="A855" s="26"/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15.75" customHeight="1" x14ac:dyDescent="0.35">
      <c r="A856" s="26"/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15.75" customHeight="1" x14ac:dyDescent="0.35">
      <c r="A857" s="26"/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15.75" customHeight="1" x14ac:dyDescent="0.35">
      <c r="A858" s="26"/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15.75" customHeight="1" x14ac:dyDescent="0.35">
      <c r="A859" s="26"/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15.75" customHeight="1" x14ac:dyDescent="0.35">
      <c r="A860" s="26"/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15.75" customHeight="1" x14ac:dyDescent="0.35">
      <c r="A861" s="26"/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15.75" customHeight="1" x14ac:dyDescent="0.35">
      <c r="A862" s="26"/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15.75" customHeight="1" x14ac:dyDescent="0.35">
      <c r="A863" s="26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15.75" customHeight="1" x14ac:dyDescent="0.35">
      <c r="A864" s="26"/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15.75" customHeight="1" x14ac:dyDescent="0.35">
      <c r="A865" s="26"/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15.75" customHeight="1" x14ac:dyDescent="0.35">
      <c r="A866" s="26"/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15.75" customHeight="1" x14ac:dyDescent="0.35">
      <c r="A867" s="26"/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15.75" customHeight="1" x14ac:dyDescent="0.35">
      <c r="A868" s="26"/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15.75" customHeight="1" x14ac:dyDescent="0.35">
      <c r="A869" s="26"/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15.75" customHeight="1" x14ac:dyDescent="0.35">
      <c r="A870" s="26"/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15.75" customHeight="1" x14ac:dyDescent="0.35">
      <c r="A871" s="26"/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15.75" customHeight="1" x14ac:dyDescent="0.35">
      <c r="A872" s="26"/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15.75" customHeight="1" x14ac:dyDescent="0.35">
      <c r="A873" s="26"/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15.75" customHeight="1" x14ac:dyDescent="0.35">
      <c r="A874" s="26"/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15.75" customHeight="1" x14ac:dyDescent="0.35">
      <c r="A875" s="26"/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15.75" customHeight="1" x14ac:dyDescent="0.35">
      <c r="A876" s="26"/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15.75" customHeight="1" x14ac:dyDescent="0.35">
      <c r="A877" s="26"/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15.75" customHeight="1" x14ac:dyDescent="0.35">
      <c r="A878" s="26"/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15.75" customHeight="1" x14ac:dyDescent="0.35">
      <c r="A879" s="26"/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15.75" customHeight="1" x14ac:dyDescent="0.35">
      <c r="A880" s="26"/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15.75" customHeight="1" x14ac:dyDescent="0.35">
      <c r="A881" s="26"/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15.75" customHeight="1" x14ac:dyDescent="0.35">
      <c r="A882" s="26"/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15.75" customHeight="1" x14ac:dyDescent="0.35">
      <c r="A883" s="26"/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15.75" customHeight="1" x14ac:dyDescent="0.35">
      <c r="A884" s="26"/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15.75" customHeight="1" x14ac:dyDescent="0.35">
      <c r="A885" s="26"/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15.75" customHeight="1" x14ac:dyDescent="0.35">
      <c r="A886" s="26"/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15.75" customHeight="1" x14ac:dyDescent="0.35">
      <c r="A887" s="26"/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15.75" customHeight="1" x14ac:dyDescent="0.35">
      <c r="A888" s="26"/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15.75" customHeight="1" x14ac:dyDescent="0.35">
      <c r="A889" s="26"/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15.75" customHeight="1" x14ac:dyDescent="0.35">
      <c r="A890" s="26"/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15.75" customHeight="1" x14ac:dyDescent="0.35">
      <c r="A891" s="26"/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15.75" customHeight="1" x14ac:dyDescent="0.35">
      <c r="A892" s="26"/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15.75" customHeight="1" x14ac:dyDescent="0.35">
      <c r="A893" s="26"/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15.75" customHeight="1" x14ac:dyDescent="0.35">
      <c r="A894" s="26"/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15.75" customHeight="1" x14ac:dyDescent="0.35">
      <c r="A895" s="26"/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15.75" customHeight="1" x14ac:dyDescent="0.35">
      <c r="A896" s="26"/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15.75" customHeight="1" x14ac:dyDescent="0.35">
      <c r="A897" s="26"/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15.75" customHeight="1" x14ac:dyDescent="0.35">
      <c r="A898" s="26"/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15.75" customHeight="1" x14ac:dyDescent="0.35">
      <c r="A899" s="26"/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15.75" customHeight="1" x14ac:dyDescent="0.35">
      <c r="A900" s="26"/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15.75" customHeight="1" x14ac:dyDescent="0.35">
      <c r="A901" s="26"/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15.75" customHeight="1" x14ac:dyDescent="0.35">
      <c r="A902" s="26"/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15.75" customHeight="1" x14ac:dyDescent="0.35">
      <c r="A903" s="26"/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15.75" customHeight="1" x14ac:dyDescent="0.35">
      <c r="A904" s="26"/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15.75" customHeight="1" x14ac:dyDescent="0.35">
      <c r="A905" s="26"/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15.75" customHeight="1" x14ac:dyDescent="0.35">
      <c r="A906" s="26"/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15.75" customHeight="1" x14ac:dyDescent="0.35">
      <c r="A907" s="26"/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15.75" customHeight="1" x14ac:dyDescent="0.35">
      <c r="A908" s="26"/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15.75" customHeight="1" x14ac:dyDescent="0.35">
      <c r="A909" s="26"/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15.75" customHeight="1" x14ac:dyDescent="0.35">
      <c r="A910" s="26"/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15.75" customHeight="1" x14ac:dyDescent="0.35">
      <c r="A911" s="26"/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15.75" customHeight="1" x14ac:dyDescent="0.35">
      <c r="A912" s="26"/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15.75" customHeight="1" x14ac:dyDescent="0.35">
      <c r="A913" s="26"/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15.75" customHeight="1" x14ac:dyDescent="0.35">
      <c r="A914" s="26"/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15.75" customHeight="1" x14ac:dyDescent="0.35">
      <c r="A915" s="26"/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15.75" customHeight="1" x14ac:dyDescent="0.35">
      <c r="A916" s="26"/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15.75" customHeight="1" x14ac:dyDescent="0.35">
      <c r="A917" s="26"/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15.75" customHeight="1" x14ac:dyDescent="0.35">
      <c r="A918" s="26"/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15.75" customHeight="1" x14ac:dyDescent="0.35">
      <c r="A919" s="26"/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15.75" customHeight="1" x14ac:dyDescent="0.35">
      <c r="A920" s="26"/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15.75" customHeight="1" x14ac:dyDescent="0.35">
      <c r="A921" s="26"/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15.75" customHeight="1" x14ac:dyDescent="0.35">
      <c r="A922" s="26"/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15.75" customHeight="1" x14ac:dyDescent="0.35">
      <c r="A923" s="26"/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15.75" customHeight="1" x14ac:dyDescent="0.35">
      <c r="A924" s="26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15.75" customHeight="1" x14ac:dyDescent="0.35">
      <c r="A925" s="26"/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15.75" customHeight="1" x14ac:dyDescent="0.35">
      <c r="A926" s="26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15.75" customHeight="1" x14ac:dyDescent="0.35">
      <c r="A927" s="26"/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15.75" customHeight="1" x14ac:dyDescent="0.35">
      <c r="A928" s="26"/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15.75" customHeight="1" x14ac:dyDescent="0.35">
      <c r="A929" s="26"/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15.75" customHeight="1" x14ac:dyDescent="0.35">
      <c r="A930" s="26"/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15.75" customHeight="1" x14ac:dyDescent="0.35">
      <c r="A931" s="26"/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15.75" customHeight="1" x14ac:dyDescent="0.35">
      <c r="A932" s="26"/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15.75" customHeight="1" x14ac:dyDescent="0.35">
      <c r="A933" s="26"/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15.75" customHeight="1" x14ac:dyDescent="0.35">
      <c r="A934" s="26"/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15.75" customHeight="1" x14ac:dyDescent="0.35">
      <c r="A935" s="26"/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15.75" customHeight="1" x14ac:dyDescent="0.35">
      <c r="A936" s="26"/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15.75" customHeight="1" x14ac:dyDescent="0.35">
      <c r="A937" s="26"/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15.75" customHeight="1" x14ac:dyDescent="0.35">
      <c r="A938" s="26"/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15.75" customHeight="1" x14ac:dyDescent="0.35">
      <c r="A939" s="26"/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15.75" customHeight="1" x14ac:dyDescent="0.35">
      <c r="A940" s="26"/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15.75" customHeight="1" x14ac:dyDescent="0.35">
      <c r="A941" s="26"/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15.75" customHeight="1" x14ac:dyDescent="0.35">
      <c r="A942" s="26"/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15.75" customHeight="1" x14ac:dyDescent="0.35">
      <c r="A943" s="26"/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15.75" customHeight="1" x14ac:dyDescent="0.35">
      <c r="A944" s="26"/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15.75" customHeight="1" x14ac:dyDescent="0.35">
      <c r="A945" s="26"/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15.75" customHeight="1" x14ac:dyDescent="0.35">
      <c r="A946" s="26"/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15.75" customHeight="1" x14ac:dyDescent="0.35">
      <c r="A947" s="26"/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15.75" customHeight="1" x14ac:dyDescent="0.35">
      <c r="A948" s="26"/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15.75" customHeight="1" x14ac:dyDescent="0.35">
      <c r="A949" s="26"/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15.75" customHeight="1" x14ac:dyDescent="0.35">
      <c r="A950" s="26"/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15.75" customHeight="1" x14ac:dyDescent="0.35">
      <c r="A951" s="26"/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15.75" customHeight="1" x14ac:dyDescent="0.35">
      <c r="A952" s="26"/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15.75" customHeight="1" x14ac:dyDescent="0.35">
      <c r="A953" s="26"/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15.75" customHeight="1" x14ac:dyDescent="0.35">
      <c r="A954" s="26"/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15.75" customHeight="1" x14ac:dyDescent="0.35">
      <c r="A955" s="26"/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15.75" customHeight="1" x14ac:dyDescent="0.35">
      <c r="A956" s="26"/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15.75" customHeight="1" x14ac:dyDescent="0.35">
      <c r="A957" s="26"/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15.75" customHeight="1" x14ac:dyDescent="0.35">
      <c r="A958" s="26"/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15.75" customHeight="1" x14ac:dyDescent="0.35">
      <c r="A959" s="26"/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15.75" customHeight="1" x14ac:dyDescent="0.35">
      <c r="A960" s="26"/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15.75" customHeight="1" x14ac:dyDescent="0.35">
      <c r="A961" s="26"/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15.75" customHeight="1" x14ac:dyDescent="0.35">
      <c r="A962" s="26"/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15.75" customHeight="1" x14ac:dyDescent="0.35">
      <c r="A963" s="26"/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15.75" customHeight="1" x14ac:dyDescent="0.35">
      <c r="A964" s="26"/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15.75" customHeight="1" x14ac:dyDescent="0.35">
      <c r="A965" s="26"/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15.75" customHeight="1" x14ac:dyDescent="0.35">
      <c r="A966" s="26"/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15.75" customHeight="1" x14ac:dyDescent="0.35">
      <c r="A967" s="26"/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15.75" customHeight="1" x14ac:dyDescent="0.35">
      <c r="A968" s="26"/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15.75" customHeight="1" x14ac:dyDescent="0.35">
      <c r="A969" s="26"/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15.75" customHeight="1" x14ac:dyDescent="0.35">
      <c r="A970" s="26"/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15.75" customHeight="1" x14ac:dyDescent="0.35">
      <c r="A971" s="26"/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15.75" customHeight="1" x14ac:dyDescent="0.35">
      <c r="A972" s="26"/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15.75" customHeight="1" x14ac:dyDescent="0.35">
      <c r="A973" s="26"/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15.75" customHeight="1" x14ac:dyDescent="0.35">
      <c r="A974" s="26"/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15.75" customHeight="1" x14ac:dyDescent="0.35">
      <c r="A975" s="26"/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15.75" customHeight="1" x14ac:dyDescent="0.35">
      <c r="A976" s="26"/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15.75" customHeight="1" x14ac:dyDescent="0.35">
      <c r="A977" s="26"/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15.75" customHeight="1" x14ac:dyDescent="0.35">
      <c r="A978" s="26"/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15.75" customHeight="1" x14ac:dyDescent="0.35">
      <c r="A979" s="26"/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15.75" customHeight="1" x14ac:dyDescent="0.35">
      <c r="A980" s="26"/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15.75" customHeight="1" x14ac:dyDescent="0.35">
      <c r="A981" s="26"/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15.75" customHeight="1" x14ac:dyDescent="0.35">
      <c r="A982" s="26"/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15.75" customHeight="1" x14ac:dyDescent="0.35">
      <c r="A983" s="26"/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15.75" customHeight="1" x14ac:dyDescent="0.35">
      <c r="A984" s="26"/>
      <c r="B984" s="26"/>
      <c r="C984" s="26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15.75" customHeight="1" x14ac:dyDescent="0.35">
      <c r="A985" s="26"/>
      <c r="B985" s="26"/>
      <c r="C985" s="26"/>
      <c r="D985" s="26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15.75" customHeight="1" x14ac:dyDescent="0.35">
      <c r="A986" s="26"/>
      <c r="B986" s="26"/>
      <c r="C986" s="26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15.75" customHeight="1" x14ac:dyDescent="0.35">
      <c r="A987" s="26"/>
      <c r="B987" s="26"/>
      <c r="C987" s="26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15.75" customHeight="1" x14ac:dyDescent="0.35">
      <c r="A988" s="26"/>
      <c r="B988" s="26"/>
      <c r="C988" s="26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15.75" customHeight="1" x14ac:dyDescent="0.35">
      <c r="A989" s="26"/>
      <c r="B989" s="26"/>
      <c r="C989" s="26"/>
      <c r="D989" s="26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15.75" customHeight="1" x14ac:dyDescent="0.35">
      <c r="A990" s="26"/>
      <c r="B990" s="26"/>
      <c r="C990" s="26"/>
      <c r="D990" s="26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15.75" customHeight="1" x14ac:dyDescent="0.35">
      <c r="A991" s="26"/>
      <c r="B991" s="26"/>
      <c r="C991" s="26"/>
      <c r="D991" s="26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15.75" customHeight="1" x14ac:dyDescent="0.35">
      <c r="A992" s="26"/>
      <c r="B992" s="26"/>
      <c r="C992" s="26"/>
      <c r="D992" s="26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15.75" customHeight="1" x14ac:dyDescent="0.35">
      <c r="A993" s="26"/>
      <c r="B993" s="26"/>
      <c r="C993" s="26"/>
      <c r="D993" s="26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ht="15.75" customHeight="1" x14ac:dyDescent="0.35">
      <c r="A994" s="26"/>
      <c r="B994" s="26"/>
      <c r="C994" s="26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ht="15.75" customHeight="1" x14ac:dyDescent="0.35">
      <c r="A995" s="26"/>
      <c r="B995" s="26"/>
      <c r="C995" s="26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ht="15.75" customHeight="1" x14ac:dyDescent="0.35">
      <c r="A996" s="26"/>
      <c r="B996" s="26"/>
      <c r="C996" s="26"/>
      <c r="D996" s="26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ht="15.75" customHeight="1" x14ac:dyDescent="0.35">
      <c r="A997" s="26"/>
      <c r="B997" s="26"/>
      <c r="C997" s="26"/>
      <c r="D997" s="26"/>
      <c r="E997" s="26"/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ht="15.75" customHeight="1" x14ac:dyDescent="0.35">
      <c r="A998" s="26"/>
      <c r="B998" s="26"/>
      <c r="C998" s="26"/>
      <c r="D998" s="26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ht="15.75" customHeight="1" x14ac:dyDescent="0.35">
      <c r="A999" s="26"/>
      <c r="B999" s="26"/>
      <c r="C999" s="26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  <row r="1000" spans="1:26" ht="15.75" customHeight="1" x14ac:dyDescent="0.35">
      <c r="A1000" s="26"/>
      <c r="B1000" s="26"/>
      <c r="C1000" s="26"/>
      <c r="D1000" s="26"/>
      <c r="E1000" s="26"/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</row>
    <row r="1001" spans="1:26" ht="15.75" customHeight="1" x14ac:dyDescent="0.35">
      <c r="A1001" s="26"/>
      <c r="B1001" s="26"/>
      <c r="C1001" s="26"/>
      <c r="D1001" s="26"/>
      <c r="E1001" s="26"/>
      <c r="F1001" s="26"/>
      <c r="G1001" s="26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  <c r="Z1001" s="26"/>
    </row>
  </sheetData>
  <mergeCells count="2">
    <mergeCell ref="A9:E9"/>
    <mergeCell ref="A1:E2"/>
  </mergeCell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/>
  </sheetViews>
  <sheetFormatPr defaultColWidth="14.453125" defaultRowHeight="15" customHeight="1" x14ac:dyDescent="0.35"/>
  <cols>
    <col min="1" max="1" width="10.54296875" customWidth="1"/>
    <col min="2" max="26" width="9.08984375" customWidth="1"/>
  </cols>
  <sheetData>
    <row r="1" spans="1:26" ht="12.75" customHeight="1" x14ac:dyDescent="0.35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</row>
    <row r="2" spans="1:26" ht="12.75" customHeight="1" x14ac:dyDescent="0.35">
      <c r="A2" s="32" t="s">
        <v>18</v>
      </c>
      <c r="B2" s="31" t="s">
        <v>19</v>
      </c>
      <c r="C2" s="31" t="s">
        <v>20</v>
      </c>
      <c r="D2" s="31" t="s">
        <v>21</v>
      </c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 spans="1:26" ht="12.75" customHeight="1" x14ac:dyDescent="0.35">
      <c r="A3" s="32" t="s">
        <v>22</v>
      </c>
      <c r="B3" s="31" t="s">
        <v>23</v>
      </c>
      <c r="C3" s="31" t="s">
        <v>24</v>
      </c>
      <c r="D3" s="31" t="s">
        <v>25</v>
      </c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 spans="1:26" ht="12.75" customHeight="1" x14ac:dyDescent="0.35">
      <c r="A4" s="31"/>
      <c r="B4" s="31" t="s">
        <v>26</v>
      </c>
      <c r="C4" s="31"/>
      <c r="D4" s="31" t="s">
        <v>27</v>
      </c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spans="1:26" ht="12.75" customHeight="1" x14ac:dyDescent="0.35">
      <c r="A5" s="31"/>
      <c r="B5" s="31"/>
      <c r="C5" s="31"/>
      <c r="D5" s="31" t="s">
        <v>28</v>
      </c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 spans="1:26" ht="12.75" customHeight="1" x14ac:dyDescent="0.35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</row>
    <row r="7" spans="1:26" ht="12.75" customHeight="1" x14ac:dyDescent="0.35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 spans="1:26" ht="12.75" customHeight="1" x14ac:dyDescent="0.3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 spans="1:26" ht="12.75" customHeight="1" x14ac:dyDescent="0.35">
      <c r="A9" s="31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 spans="1:26" ht="12.75" customHeight="1" x14ac:dyDescent="0.35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 spans="1:26" ht="12.75" customHeight="1" x14ac:dyDescent="0.3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 spans="1:26" ht="12.75" customHeight="1" x14ac:dyDescent="0.35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spans="1:26" ht="12.75" customHeight="1" x14ac:dyDescent="0.35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 spans="1:26" ht="12.75" customHeight="1" x14ac:dyDescent="0.35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</row>
    <row r="15" spans="1:26" ht="12.75" customHeight="1" x14ac:dyDescent="0.35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 spans="1:26" ht="12.75" customHeight="1" x14ac:dyDescent="0.35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 spans="1:26" ht="12.75" customHeight="1" x14ac:dyDescent="0.35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 spans="1:26" ht="12.75" customHeight="1" x14ac:dyDescent="0.3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 spans="1:26" ht="12.75" customHeight="1" x14ac:dyDescent="0.35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</row>
    <row r="20" spans="1:26" ht="12.75" customHeight="1" x14ac:dyDescent="0.35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</row>
    <row r="21" spans="1:26" ht="12.75" customHeight="1" x14ac:dyDescent="0.35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 spans="1:26" ht="12.75" customHeight="1" x14ac:dyDescent="0.35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 spans="1:26" ht="12.75" customHeight="1" x14ac:dyDescent="0.35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</row>
    <row r="24" spans="1:26" ht="12.75" customHeight="1" x14ac:dyDescent="0.35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</row>
    <row r="25" spans="1:26" ht="12.75" customHeight="1" x14ac:dyDescent="0.35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</row>
    <row r="26" spans="1:26" ht="12.75" customHeight="1" x14ac:dyDescent="0.35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 spans="1:26" ht="12.75" customHeight="1" x14ac:dyDescent="0.35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 spans="1:26" ht="12.75" customHeight="1" x14ac:dyDescent="0.35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 spans="1:26" ht="12.75" customHeight="1" x14ac:dyDescent="0.35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spans="1:26" ht="12.75" customHeight="1" x14ac:dyDescent="0.35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 spans="1:26" ht="12.75" customHeight="1" x14ac:dyDescent="0.35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 spans="1:26" ht="12.75" customHeight="1" x14ac:dyDescent="0.35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 spans="1:26" ht="12.75" customHeight="1" x14ac:dyDescent="0.3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ht="12.75" customHeight="1" x14ac:dyDescent="0.35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ht="12.75" customHeight="1" x14ac:dyDescent="0.35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ht="12.75" customHeight="1" x14ac:dyDescent="0.35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 spans="1:26" ht="12.75" customHeight="1" x14ac:dyDescent="0.35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 spans="1:26" ht="12.75" customHeight="1" x14ac:dyDescent="0.35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</row>
    <row r="39" spans="1:26" ht="12.75" customHeight="1" x14ac:dyDescent="0.35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</row>
    <row r="40" spans="1:26" ht="12.75" customHeight="1" x14ac:dyDescent="0.35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</row>
    <row r="41" spans="1:26" ht="12.75" customHeight="1" x14ac:dyDescent="0.35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ht="12.75" customHeight="1" x14ac:dyDescent="0.35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</row>
    <row r="43" spans="1:26" ht="12.75" customHeight="1" x14ac:dyDescent="0.35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ht="12.75" customHeight="1" x14ac:dyDescent="0.35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ht="12.75" customHeight="1" x14ac:dyDescent="0.35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 spans="1:26" ht="12.75" customHeight="1" x14ac:dyDescent="0.35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 spans="1:26" ht="12.75" customHeight="1" x14ac:dyDescent="0.3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ht="12.75" customHeight="1" x14ac:dyDescent="0.35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 spans="1:26" ht="12.75" customHeight="1" x14ac:dyDescent="0.35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 spans="1:26" ht="12.75" customHeight="1" x14ac:dyDescent="0.35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 spans="1:26" ht="12.75" customHeight="1" x14ac:dyDescent="0.35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ht="12.75" customHeight="1" x14ac:dyDescent="0.35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ht="12.75" customHeight="1" x14ac:dyDescent="0.35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ht="12.75" customHeight="1" x14ac:dyDescent="0.35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 spans="1:26" ht="12.75" customHeight="1" x14ac:dyDescent="0.35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 spans="1:26" ht="12.75" customHeight="1" x14ac:dyDescent="0.35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 spans="1:26" ht="12.75" customHeight="1" x14ac:dyDescent="0.35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 spans="1:26" ht="12.75" customHeight="1" x14ac:dyDescent="0.35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 spans="1:26" ht="12.75" customHeight="1" x14ac:dyDescent="0.35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 spans="1:26" ht="12.75" customHeight="1" x14ac:dyDescent="0.35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 spans="1:26" ht="12.75" customHeight="1" x14ac:dyDescent="0.35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 spans="1:26" ht="12.75" customHeight="1" x14ac:dyDescent="0.35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 spans="1:26" ht="12.75" customHeight="1" x14ac:dyDescent="0.3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</row>
    <row r="64" spans="1:26" ht="12.75" customHeight="1" x14ac:dyDescent="0.35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</row>
    <row r="65" spans="1:26" ht="12.75" customHeight="1" x14ac:dyDescent="0.35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 spans="1:26" ht="12.75" customHeight="1" x14ac:dyDescent="0.3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</row>
    <row r="67" spans="1:26" ht="12.75" customHeight="1" x14ac:dyDescent="0.35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</row>
    <row r="68" spans="1:26" ht="12.75" customHeight="1" x14ac:dyDescent="0.35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</row>
    <row r="69" spans="1:26" ht="12.75" customHeight="1" x14ac:dyDescent="0.35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</row>
    <row r="70" spans="1:26" ht="12.75" customHeight="1" x14ac:dyDescent="0.35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</row>
    <row r="71" spans="1:26" ht="12.75" customHeight="1" x14ac:dyDescent="0.35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</row>
    <row r="72" spans="1:26" ht="12.75" customHeight="1" x14ac:dyDescent="0.35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 spans="1:26" ht="12.75" customHeight="1" x14ac:dyDescent="0.35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</row>
    <row r="74" spans="1:26" ht="12.75" customHeight="1" x14ac:dyDescent="0.35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</row>
    <row r="75" spans="1:26" ht="12.75" customHeight="1" x14ac:dyDescent="0.35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 spans="1:26" ht="12.75" customHeight="1" x14ac:dyDescent="0.35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</row>
    <row r="77" spans="1:26" ht="12.75" customHeight="1" x14ac:dyDescent="0.35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</row>
    <row r="78" spans="1:26" ht="12.75" customHeight="1" x14ac:dyDescent="0.3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</row>
    <row r="79" spans="1:26" ht="12.75" customHeight="1" x14ac:dyDescent="0.3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</row>
    <row r="80" spans="1:26" ht="12.75" customHeight="1" x14ac:dyDescent="0.35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</row>
    <row r="81" spans="1:26" ht="12.75" customHeight="1" x14ac:dyDescent="0.35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</row>
    <row r="82" spans="1:26" ht="12.75" customHeight="1" x14ac:dyDescent="0.35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</row>
    <row r="83" spans="1:26" ht="12.75" customHeight="1" x14ac:dyDescent="0.3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</row>
    <row r="84" spans="1:26" ht="12.75" customHeight="1" x14ac:dyDescent="0.35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 spans="1:26" ht="12.75" customHeight="1" x14ac:dyDescent="0.35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 spans="1:26" ht="12.75" customHeight="1" x14ac:dyDescent="0.35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 spans="1:26" ht="12.75" customHeight="1" x14ac:dyDescent="0.35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 spans="1:26" ht="12.75" customHeight="1" x14ac:dyDescent="0.35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 spans="1:26" ht="12.75" customHeight="1" x14ac:dyDescent="0.35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 spans="1:26" ht="12.75" customHeight="1" x14ac:dyDescent="0.35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 spans="1:26" ht="12.75" customHeight="1" x14ac:dyDescent="0.35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 spans="1:26" ht="12.75" customHeight="1" x14ac:dyDescent="0.35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 spans="1:26" ht="12.75" customHeight="1" x14ac:dyDescent="0.35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 spans="1:26" ht="12.75" customHeight="1" x14ac:dyDescent="0.35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 spans="1:26" ht="12.75" customHeight="1" x14ac:dyDescent="0.35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</row>
    <row r="96" spans="1:26" ht="12.75" customHeight="1" x14ac:dyDescent="0.35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</row>
    <row r="97" spans="1:26" ht="12.75" customHeight="1" x14ac:dyDescent="0.35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</row>
    <row r="98" spans="1:26" ht="12.75" customHeight="1" x14ac:dyDescent="0.35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</row>
    <row r="99" spans="1:26" ht="12.75" customHeight="1" x14ac:dyDescent="0.35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</row>
    <row r="100" spans="1:26" ht="12.75" customHeight="1" x14ac:dyDescent="0.35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 spans="1:26" ht="12.75" customHeight="1" x14ac:dyDescent="0.35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</row>
    <row r="102" spans="1:26" ht="12.75" customHeight="1" x14ac:dyDescent="0.35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</row>
    <row r="103" spans="1:26" ht="12.75" customHeight="1" x14ac:dyDescent="0.35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</row>
    <row r="104" spans="1:26" ht="12.75" customHeight="1" x14ac:dyDescent="0.35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</row>
    <row r="105" spans="1:26" ht="12.75" customHeight="1" x14ac:dyDescent="0.35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</row>
    <row r="106" spans="1:26" ht="12.75" customHeight="1" x14ac:dyDescent="0.35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</row>
    <row r="107" spans="1:26" ht="12.75" customHeight="1" x14ac:dyDescent="0.35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</row>
    <row r="108" spans="1:26" ht="12.75" customHeight="1" x14ac:dyDescent="0.3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</row>
    <row r="109" spans="1:26" ht="12.75" customHeight="1" x14ac:dyDescent="0.35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</row>
    <row r="110" spans="1:26" ht="12.75" customHeight="1" x14ac:dyDescent="0.35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</row>
    <row r="111" spans="1:26" ht="12.75" customHeight="1" x14ac:dyDescent="0.35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</row>
    <row r="112" spans="1:26" ht="12.75" customHeight="1" x14ac:dyDescent="0.35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</row>
    <row r="113" spans="1:26" ht="12.75" customHeight="1" x14ac:dyDescent="0.3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 spans="1:26" ht="12.75" customHeight="1" x14ac:dyDescent="0.35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</row>
    <row r="115" spans="1:26" ht="12.75" customHeight="1" x14ac:dyDescent="0.35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</row>
    <row r="116" spans="1:26" ht="12.75" customHeight="1" x14ac:dyDescent="0.35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</row>
    <row r="117" spans="1:26" ht="12.75" customHeight="1" x14ac:dyDescent="0.35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</row>
    <row r="118" spans="1:26" ht="12.75" customHeight="1" x14ac:dyDescent="0.35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</row>
    <row r="119" spans="1:26" ht="12.75" customHeight="1" x14ac:dyDescent="0.35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</row>
    <row r="120" spans="1:26" ht="12.75" customHeight="1" x14ac:dyDescent="0.35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</row>
    <row r="121" spans="1:26" ht="12.75" customHeight="1" x14ac:dyDescent="0.35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</row>
    <row r="122" spans="1:26" ht="12.75" customHeight="1" x14ac:dyDescent="0.35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</row>
    <row r="123" spans="1:26" ht="12.75" customHeight="1" x14ac:dyDescent="0.35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</row>
    <row r="124" spans="1:26" ht="12.75" customHeight="1" x14ac:dyDescent="0.35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</row>
    <row r="125" spans="1:26" ht="12.75" customHeight="1" x14ac:dyDescent="0.3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 spans="1:26" ht="12.75" customHeight="1" x14ac:dyDescent="0.3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 spans="1:26" ht="12.75" customHeight="1" x14ac:dyDescent="0.35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 spans="1:26" ht="12.75" customHeight="1" x14ac:dyDescent="0.35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 spans="1:26" ht="12.75" customHeight="1" x14ac:dyDescent="0.35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 spans="1:26" ht="12.75" customHeight="1" x14ac:dyDescent="0.35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 spans="1:26" ht="12.75" customHeight="1" x14ac:dyDescent="0.35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 spans="1:26" ht="12.75" customHeight="1" x14ac:dyDescent="0.35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 spans="1:26" ht="12.75" customHeight="1" x14ac:dyDescent="0.35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 spans="1:26" ht="12.75" customHeight="1" x14ac:dyDescent="0.35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 spans="1:26" ht="12.75" customHeight="1" x14ac:dyDescent="0.35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 spans="1:26" ht="12.75" customHeight="1" x14ac:dyDescent="0.35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 spans="1:26" ht="12.75" customHeight="1" x14ac:dyDescent="0.35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 spans="1:26" ht="12.75" customHeight="1" x14ac:dyDescent="0.35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 spans="1:26" ht="12.75" customHeight="1" x14ac:dyDescent="0.35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 spans="1:26" ht="12.75" customHeight="1" x14ac:dyDescent="0.35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 spans="1:26" ht="12.75" customHeight="1" x14ac:dyDescent="0.35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 spans="1:26" ht="12.75" customHeight="1" x14ac:dyDescent="0.35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 spans="1:26" ht="12.75" customHeight="1" x14ac:dyDescent="0.35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 spans="1:26" ht="12.75" customHeight="1" x14ac:dyDescent="0.35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</row>
    <row r="145" spans="1:26" ht="12.75" customHeight="1" x14ac:dyDescent="0.35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</row>
    <row r="146" spans="1:26" ht="12.75" customHeight="1" x14ac:dyDescent="0.3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7" spans="1:26" ht="12.75" customHeight="1" x14ac:dyDescent="0.35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</row>
    <row r="148" spans="1:26" ht="12.75" customHeight="1" x14ac:dyDescent="0.35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</row>
    <row r="149" spans="1:26" ht="12.75" customHeight="1" x14ac:dyDescent="0.35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</row>
    <row r="150" spans="1:26" ht="12.75" customHeight="1" x14ac:dyDescent="0.3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 spans="1:26" ht="12.75" customHeight="1" x14ac:dyDescent="0.35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</row>
    <row r="152" spans="1:26" ht="12.75" customHeight="1" x14ac:dyDescent="0.35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</row>
    <row r="153" spans="1:26" ht="12.75" customHeight="1" x14ac:dyDescent="0.35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</row>
    <row r="154" spans="1:26" ht="12.75" customHeight="1" x14ac:dyDescent="0.35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</row>
    <row r="155" spans="1:26" ht="12.75" customHeight="1" x14ac:dyDescent="0.35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</row>
    <row r="156" spans="1:26" ht="12.75" customHeight="1" x14ac:dyDescent="0.35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 spans="1:26" ht="12.75" customHeight="1" x14ac:dyDescent="0.35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 spans="1:26" ht="12.75" customHeight="1" x14ac:dyDescent="0.35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 spans="1:26" ht="12.75" customHeight="1" x14ac:dyDescent="0.35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 spans="1:26" ht="12.75" customHeight="1" x14ac:dyDescent="0.35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 spans="1:26" ht="12.75" customHeight="1" x14ac:dyDescent="0.35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 spans="1:26" ht="12.75" customHeight="1" x14ac:dyDescent="0.35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 spans="1:26" ht="12.75" customHeight="1" x14ac:dyDescent="0.35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 spans="1:26" ht="12.75" customHeight="1" x14ac:dyDescent="0.35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 spans="1:26" ht="12.75" customHeight="1" x14ac:dyDescent="0.35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</row>
    <row r="166" spans="1:26" ht="12.75" customHeight="1" x14ac:dyDescent="0.3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</row>
    <row r="167" spans="1:26" ht="12.75" customHeight="1" x14ac:dyDescent="0.35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</row>
    <row r="168" spans="1:26" ht="12.75" customHeight="1" x14ac:dyDescent="0.35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 spans="1:26" ht="12.75" customHeight="1" x14ac:dyDescent="0.35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 spans="1:26" ht="12.75" customHeight="1" x14ac:dyDescent="0.35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 spans="1:26" ht="12.75" customHeight="1" x14ac:dyDescent="0.35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</row>
    <row r="172" spans="1:26" ht="12.75" customHeight="1" x14ac:dyDescent="0.35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</row>
    <row r="173" spans="1:26" ht="12.75" customHeight="1" x14ac:dyDescent="0.35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 spans="1:26" ht="12.75" customHeight="1" x14ac:dyDescent="0.35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</row>
    <row r="175" spans="1:26" ht="12.75" customHeight="1" x14ac:dyDescent="0.35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</row>
    <row r="176" spans="1:26" ht="12.75" customHeight="1" x14ac:dyDescent="0.35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</row>
    <row r="177" spans="1:26" ht="12.75" customHeight="1" x14ac:dyDescent="0.35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</row>
    <row r="178" spans="1:26" ht="12.75" customHeight="1" x14ac:dyDescent="0.35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</row>
    <row r="179" spans="1:26" ht="12.75" customHeight="1" x14ac:dyDescent="0.35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</row>
    <row r="180" spans="1:26" ht="12.75" customHeight="1" x14ac:dyDescent="0.35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</row>
    <row r="181" spans="1:26" ht="12.75" customHeight="1" x14ac:dyDescent="0.35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</row>
    <row r="182" spans="1:26" ht="12.75" customHeight="1" x14ac:dyDescent="0.35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</row>
    <row r="183" spans="1:26" ht="12.75" customHeight="1" x14ac:dyDescent="0.35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 spans="1:26" ht="12.75" customHeight="1" x14ac:dyDescent="0.35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 spans="1:26" ht="12.75" customHeight="1" x14ac:dyDescent="0.35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 spans="1:26" ht="12.75" customHeight="1" x14ac:dyDescent="0.3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 spans="1:26" ht="12.75" customHeight="1" x14ac:dyDescent="0.35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 spans="1:26" ht="12.75" customHeight="1" x14ac:dyDescent="0.35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</row>
    <row r="189" spans="1:26" ht="12.75" customHeight="1" x14ac:dyDescent="0.35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</row>
    <row r="190" spans="1:26" ht="12.75" customHeight="1" x14ac:dyDescent="0.35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</row>
    <row r="191" spans="1:26" ht="12.75" customHeight="1" x14ac:dyDescent="0.35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</row>
    <row r="192" spans="1:26" ht="12.75" customHeight="1" x14ac:dyDescent="0.35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</row>
    <row r="193" spans="1:26" ht="12.75" customHeight="1" x14ac:dyDescent="0.35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</row>
    <row r="194" spans="1:26" ht="12.75" customHeight="1" x14ac:dyDescent="0.35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 spans="1:26" ht="12.75" customHeight="1" x14ac:dyDescent="0.35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 spans="1:26" ht="12.75" customHeight="1" x14ac:dyDescent="0.35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</row>
    <row r="197" spans="1:26" ht="12.75" customHeight="1" x14ac:dyDescent="0.35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</row>
    <row r="198" spans="1:26" ht="12.75" customHeight="1" x14ac:dyDescent="0.35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</row>
    <row r="199" spans="1:26" ht="12.75" customHeight="1" x14ac:dyDescent="0.35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 spans="1:26" ht="12.75" customHeight="1" x14ac:dyDescent="0.35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 spans="1:26" ht="12.75" customHeight="1" x14ac:dyDescent="0.35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 spans="1:26" ht="12.75" customHeight="1" x14ac:dyDescent="0.35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 spans="1:26" ht="12.75" customHeight="1" x14ac:dyDescent="0.35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 spans="1:26" ht="12.75" customHeight="1" x14ac:dyDescent="0.35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 spans="1:26" ht="12.75" customHeight="1" x14ac:dyDescent="0.35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 spans="1:26" ht="12.75" customHeight="1" x14ac:dyDescent="0.35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</row>
    <row r="207" spans="1:26" ht="12.75" customHeight="1" x14ac:dyDescent="0.35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 spans="1:26" ht="12.75" customHeight="1" x14ac:dyDescent="0.35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</row>
    <row r="209" spans="1:26" ht="12.75" customHeight="1" x14ac:dyDescent="0.35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</row>
    <row r="210" spans="1:26" ht="12.75" customHeight="1" x14ac:dyDescent="0.35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</row>
    <row r="211" spans="1:26" ht="12.75" customHeight="1" x14ac:dyDescent="0.35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</row>
    <row r="212" spans="1:26" ht="12.75" customHeight="1" x14ac:dyDescent="0.35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</row>
    <row r="213" spans="1:26" ht="12.75" customHeight="1" x14ac:dyDescent="0.35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</row>
    <row r="214" spans="1:26" ht="12.75" customHeight="1" x14ac:dyDescent="0.35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</row>
    <row r="215" spans="1:26" ht="12.75" customHeight="1" x14ac:dyDescent="0.35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</row>
    <row r="216" spans="1:26" ht="12.75" customHeight="1" x14ac:dyDescent="0.35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 spans="1:26" ht="12.75" customHeight="1" x14ac:dyDescent="0.35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</row>
    <row r="218" spans="1:26" ht="12.75" customHeight="1" x14ac:dyDescent="0.35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</row>
    <row r="219" spans="1:26" ht="12.75" customHeight="1" x14ac:dyDescent="0.35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</row>
    <row r="220" spans="1:26" ht="12.75" customHeight="1" x14ac:dyDescent="0.35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</row>
    <row r="221" spans="1:26" ht="12.75" customHeight="1" x14ac:dyDescent="0.35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</row>
    <row r="222" spans="1:26" ht="12.75" customHeight="1" x14ac:dyDescent="0.35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</row>
    <row r="223" spans="1:26" ht="12.75" customHeight="1" x14ac:dyDescent="0.35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</row>
    <row r="224" spans="1:26" ht="12.75" customHeight="1" x14ac:dyDescent="0.35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 spans="1:26" ht="12.75" customHeight="1" x14ac:dyDescent="0.35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 spans="1:26" ht="12.75" customHeight="1" x14ac:dyDescent="0.35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</row>
    <row r="227" spans="1:26" ht="12.75" customHeight="1" x14ac:dyDescent="0.35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</row>
    <row r="228" spans="1:26" ht="12.75" customHeight="1" x14ac:dyDescent="0.35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</row>
    <row r="229" spans="1:26" ht="12.75" customHeight="1" x14ac:dyDescent="0.35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</row>
    <row r="230" spans="1:26" ht="12.75" customHeight="1" x14ac:dyDescent="0.35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</row>
    <row r="231" spans="1:26" ht="12.75" customHeight="1" x14ac:dyDescent="0.35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 spans="1:26" ht="12.75" customHeight="1" x14ac:dyDescent="0.35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</row>
    <row r="233" spans="1:26" ht="12.75" customHeight="1" x14ac:dyDescent="0.35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</row>
    <row r="234" spans="1:26" ht="12.75" customHeight="1" x14ac:dyDescent="0.35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</row>
    <row r="235" spans="1:26" ht="12.75" customHeight="1" x14ac:dyDescent="0.35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</row>
    <row r="236" spans="1:26" ht="12.75" customHeight="1" x14ac:dyDescent="0.35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 spans="1:26" ht="12.75" customHeight="1" x14ac:dyDescent="0.35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</row>
    <row r="238" spans="1:26" ht="12.75" customHeight="1" x14ac:dyDescent="0.35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</row>
    <row r="239" spans="1:26" ht="12.75" customHeight="1" x14ac:dyDescent="0.35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 spans="1:26" ht="12.75" customHeight="1" x14ac:dyDescent="0.35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 spans="1:26" ht="12.75" customHeight="1" x14ac:dyDescent="0.35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 spans="1:26" ht="12.75" customHeight="1" x14ac:dyDescent="0.35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</row>
    <row r="243" spans="1:26" ht="12.75" customHeight="1" x14ac:dyDescent="0.35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 spans="1:26" ht="12.75" customHeight="1" x14ac:dyDescent="0.35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 spans="1:26" ht="12.75" customHeight="1" x14ac:dyDescent="0.35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 spans="1:26" ht="12.75" customHeight="1" x14ac:dyDescent="0.35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</row>
    <row r="247" spans="1:26" ht="12.75" customHeight="1" x14ac:dyDescent="0.35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</row>
    <row r="248" spans="1:26" ht="12.75" customHeight="1" x14ac:dyDescent="0.35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</row>
    <row r="249" spans="1:26" ht="12.75" customHeight="1" x14ac:dyDescent="0.35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 spans="1:26" ht="12.75" customHeight="1" x14ac:dyDescent="0.35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 spans="1:26" ht="12.75" customHeight="1" x14ac:dyDescent="0.35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 spans="1:26" ht="12.75" customHeight="1" x14ac:dyDescent="0.35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 spans="1:26" ht="12.75" customHeight="1" x14ac:dyDescent="0.35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 spans="1:26" ht="12.75" customHeight="1" x14ac:dyDescent="0.35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 spans="1:26" ht="12.75" customHeight="1" x14ac:dyDescent="0.35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</row>
    <row r="256" spans="1:26" ht="12.75" customHeight="1" x14ac:dyDescent="0.35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</row>
    <row r="257" spans="1:26" ht="12.75" customHeight="1" x14ac:dyDescent="0.35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</row>
    <row r="258" spans="1:26" ht="12.75" customHeight="1" x14ac:dyDescent="0.35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 spans="1:26" ht="12.75" customHeight="1" x14ac:dyDescent="0.35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</row>
    <row r="260" spans="1:26" ht="12.75" customHeight="1" x14ac:dyDescent="0.35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</row>
    <row r="261" spans="1:26" ht="12.75" customHeight="1" x14ac:dyDescent="0.35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</row>
    <row r="262" spans="1:26" ht="12.75" customHeight="1" x14ac:dyDescent="0.35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</row>
    <row r="263" spans="1:26" ht="12.75" customHeight="1" x14ac:dyDescent="0.35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</row>
    <row r="264" spans="1:26" ht="12.75" customHeight="1" x14ac:dyDescent="0.35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</row>
    <row r="265" spans="1:26" ht="12.75" customHeight="1" x14ac:dyDescent="0.35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</row>
    <row r="266" spans="1:26" ht="12.75" customHeight="1" x14ac:dyDescent="0.35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</row>
    <row r="267" spans="1:26" ht="12.75" customHeight="1" x14ac:dyDescent="0.35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</row>
    <row r="268" spans="1:26" ht="12.75" customHeight="1" x14ac:dyDescent="0.35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</row>
    <row r="269" spans="1:26" ht="12.75" customHeight="1" x14ac:dyDescent="0.35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</row>
    <row r="270" spans="1:26" ht="12.75" customHeight="1" x14ac:dyDescent="0.35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</row>
    <row r="271" spans="1:26" ht="12.75" customHeight="1" x14ac:dyDescent="0.35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 spans="1:26" ht="12.75" customHeight="1" x14ac:dyDescent="0.35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 spans="1:26" ht="12.75" customHeight="1" x14ac:dyDescent="0.35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 spans="1:26" ht="12.75" customHeight="1" x14ac:dyDescent="0.35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</row>
    <row r="275" spans="1:26" ht="12.75" customHeight="1" x14ac:dyDescent="0.35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</row>
    <row r="276" spans="1:26" ht="12.75" customHeight="1" x14ac:dyDescent="0.35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</row>
    <row r="277" spans="1:26" ht="12.75" customHeight="1" x14ac:dyDescent="0.35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 spans="1:26" ht="12.75" customHeight="1" x14ac:dyDescent="0.35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 spans="1:26" ht="12.75" customHeight="1" x14ac:dyDescent="0.35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 spans="1:26" ht="12.75" customHeight="1" x14ac:dyDescent="0.35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 spans="1:26" ht="12.75" customHeight="1" x14ac:dyDescent="0.35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 spans="1:26" ht="12.75" customHeight="1" x14ac:dyDescent="0.35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 spans="1:26" ht="12.75" customHeight="1" x14ac:dyDescent="0.35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</row>
    <row r="284" spans="1:26" ht="12.75" customHeight="1" x14ac:dyDescent="0.35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</row>
    <row r="285" spans="1:26" ht="12.75" customHeight="1" x14ac:dyDescent="0.35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</row>
    <row r="286" spans="1:26" ht="12.75" customHeight="1" x14ac:dyDescent="0.35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</row>
    <row r="287" spans="1:26" ht="12.75" customHeight="1" x14ac:dyDescent="0.35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</row>
    <row r="288" spans="1:26" ht="12.75" customHeight="1" x14ac:dyDescent="0.35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</row>
    <row r="289" spans="1:26" ht="12.75" customHeight="1" x14ac:dyDescent="0.35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</row>
    <row r="290" spans="1:26" ht="12.75" customHeight="1" x14ac:dyDescent="0.35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</row>
    <row r="291" spans="1:26" ht="12.75" customHeight="1" x14ac:dyDescent="0.35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</row>
    <row r="292" spans="1:26" ht="12.75" customHeight="1" x14ac:dyDescent="0.35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</row>
    <row r="293" spans="1:26" ht="12.75" customHeight="1" x14ac:dyDescent="0.35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</row>
    <row r="294" spans="1:26" ht="12.75" customHeight="1" x14ac:dyDescent="0.35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</row>
    <row r="295" spans="1:26" ht="12.75" customHeight="1" x14ac:dyDescent="0.35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</row>
    <row r="296" spans="1:26" ht="12.75" customHeight="1" x14ac:dyDescent="0.35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</row>
    <row r="297" spans="1:26" ht="12.75" customHeight="1" x14ac:dyDescent="0.35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</row>
    <row r="298" spans="1:26" ht="12.75" customHeight="1" x14ac:dyDescent="0.35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</row>
    <row r="299" spans="1:26" ht="12.75" customHeight="1" x14ac:dyDescent="0.35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</row>
    <row r="300" spans="1:26" ht="12.75" customHeight="1" x14ac:dyDescent="0.35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</row>
    <row r="301" spans="1:26" ht="12.75" customHeight="1" x14ac:dyDescent="0.35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</row>
    <row r="302" spans="1:26" ht="12.75" customHeight="1" x14ac:dyDescent="0.35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</row>
    <row r="303" spans="1:26" ht="12.75" customHeight="1" x14ac:dyDescent="0.35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</row>
    <row r="304" spans="1:26" ht="12.75" customHeight="1" x14ac:dyDescent="0.35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</row>
    <row r="305" spans="1:26" ht="12.75" customHeight="1" x14ac:dyDescent="0.35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</row>
    <row r="306" spans="1:26" ht="12.75" customHeight="1" x14ac:dyDescent="0.35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</row>
    <row r="307" spans="1:26" ht="12.75" customHeight="1" x14ac:dyDescent="0.35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</row>
    <row r="308" spans="1:26" ht="12.75" customHeight="1" x14ac:dyDescent="0.35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</row>
    <row r="309" spans="1:26" ht="12.75" customHeight="1" x14ac:dyDescent="0.35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</row>
    <row r="310" spans="1:26" ht="12.75" customHeight="1" x14ac:dyDescent="0.35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</row>
    <row r="311" spans="1:26" ht="12.75" customHeight="1" x14ac:dyDescent="0.35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</row>
    <row r="312" spans="1:26" ht="12.75" customHeight="1" x14ac:dyDescent="0.35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</row>
    <row r="313" spans="1:26" ht="12.75" customHeight="1" x14ac:dyDescent="0.35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</row>
    <row r="314" spans="1:26" ht="12.75" customHeight="1" x14ac:dyDescent="0.35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</row>
    <row r="315" spans="1:26" ht="12.75" customHeight="1" x14ac:dyDescent="0.35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</row>
    <row r="316" spans="1:26" ht="12.75" customHeight="1" x14ac:dyDescent="0.35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</row>
    <row r="317" spans="1:26" ht="12.75" customHeight="1" x14ac:dyDescent="0.35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</row>
    <row r="318" spans="1:26" ht="12.75" customHeight="1" x14ac:dyDescent="0.35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</row>
    <row r="319" spans="1:26" ht="12.75" customHeight="1" x14ac:dyDescent="0.35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</row>
    <row r="320" spans="1:26" ht="12.75" customHeight="1" x14ac:dyDescent="0.35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</row>
    <row r="321" spans="1:26" ht="12.75" customHeight="1" x14ac:dyDescent="0.35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</row>
    <row r="322" spans="1:26" ht="12.75" customHeight="1" x14ac:dyDescent="0.35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</row>
    <row r="323" spans="1:26" ht="12.75" customHeight="1" x14ac:dyDescent="0.35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</row>
    <row r="324" spans="1:26" ht="12.75" customHeight="1" x14ac:dyDescent="0.35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</row>
    <row r="325" spans="1:26" ht="12.75" customHeight="1" x14ac:dyDescent="0.35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</row>
    <row r="326" spans="1:26" ht="12.75" customHeight="1" x14ac:dyDescent="0.3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</row>
    <row r="327" spans="1:26" ht="12.75" customHeight="1" x14ac:dyDescent="0.35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</row>
    <row r="328" spans="1:26" ht="12.75" customHeight="1" x14ac:dyDescent="0.35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</row>
    <row r="329" spans="1:26" ht="12.75" customHeight="1" x14ac:dyDescent="0.35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</row>
    <row r="330" spans="1:26" ht="12.75" customHeight="1" x14ac:dyDescent="0.35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</row>
    <row r="331" spans="1:26" ht="12.75" customHeight="1" x14ac:dyDescent="0.35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</row>
    <row r="332" spans="1:26" ht="12.75" customHeight="1" x14ac:dyDescent="0.35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</row>
    <row r="333" spans="1:26" ht="12.75" customHeight="1" x14ac:dyDescent="0.35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</row>
    <row r="334" spans="1:26" ht="12.75" customHeight="1" x14ac:dyDescent="0.35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</row>
    <row r="335" spans="1:26" ht="12.75" customHeight="1" x14ac:dyDescent="0.35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</row>
    <row r="336" spans="1:26" ht="12.75" customHeight="1" x14ac:dyDescent="0.35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</row>
    <row r="337" spans="1:26" ht="12.75" customHeight="1" x14ac:dyDescent="0.35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</row>
    <row r="338" spans="1:26" ht="12.75" customHeight="1" x14ac:dyDescent="0.35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</row>
    <row r="339" spans="1:26" ht="12.75" customHeight="1" x14ac:dyDescent="0.35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</row>
    <row r="340" spans="1:26" ht="12.75" customHeight="1" x14ac:dyDescent="0.35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</row>
    <row r="341" spans="1:26" ht="12.75" customHeight="1" x14ac:dyDescent="0.35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</row>
    <row r="342" spans="1:26" ht="12.75" customHeight="1" x14ac:dyDescent="0.35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</row>
    <row r="343" spans="1:26" ht="12.75" customHeight="1" x14ac:dyDescent="0.35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</row>
    <row r="344" spans="1:26" ht="12.75" customHeight="1" x14ac:dyDescent="0.35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</row>
    <row r="345" spans="1:26" ht="12.75" customHeight="1" x14ac:dyDescent="0.3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</row>
    <row r="346" spans="1:26" ht="12.75" customHeight="1" x14ac:dyDescent="0.35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</row>
    <row r="347" spans="1:26" ht="12.75" customHeight="1" x14ac:dyDescent="0.35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</row>
    <row r="348" spans="1:26" ht="12.75" customHeight="1" x14ac:dyDescent="0.35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</row>
    <row r="349" spans="1:26" ht="12.75" customHeight="1" x14ac:dyDescent="0.35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</row>
    <row r="350" spans="1:26" ht="12.75" customHeight="1" x14ac:dyDescent="0.35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</row>
    <row r="351" spans="1:26" ht="12.75" customHeight="1" x14ac:dyDescent="0.35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</row>
    <row r="352" spans="1:26" ht="12.75" customHeight="1" x14ac:dyDescent="0.35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</row>
    <row r="353" spans="1:26" ht="12.75" customHeight="1" x14ac:dyDescent="0.35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</row>
    <row r="354" spans="1:26" ht="12.75" customHeight="1" x14ac:dyDescent="0.35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</row>
    <row r="355" spans="1:26" ht="12.75" customHeight="1" x14ac:dyDescent="0.35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</row>
    <row r="356" spans="1:26" ht="12.75" customHeight="1" x14ac:dyDescent="0.35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</row>
    <row r="357" spans="1:26" ht="12.75" customHeight="1" x14ac:dyDescent="0.35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</row>
    <row r="358" spans="1:26" ht="12.75" customHeight="1" x14ac:dyDescent="0.35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</row>
    <row r="359" spans="1:26" ht="12.75" customHeight="1" x14ac:dyDescent="0.35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</row>
    <row r="360" spans="1:26" ht="12.75" customHeight="1" x14ac:dyDescent="0.35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</row>
    <row r="361" spans="1:26" ht="12.75" customHeight="1" x14ac:dyDescent="0.35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</row>
    <row r="362" spans="1:26" ht="12.75" customHeight="1" x14ac:dyDescent="0.35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</row>
    <row r="363" spans="1:26" ht="12.75" customHeight="1" x14ac:dyDescent="0.35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</row>
    <row r="364" spans="1:26" ht="12.75" customHeight="1" x14ac:dyDescent="0.35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</row>
    <row r="365" spans="1:26" ht="12.75" customHeight="1" x14ac:dyDescent="0.35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</row>
    <row r="366" spans="1:26" ht="12.75" customHeight="1" x14ac:dyDescent="0.35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</row>
    <row r="367" spans="1:26" ht="12.75" customHeight="1" x14ac:dyDescent="0.35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</row>
    <row r="368" spans="1:26" ht="12.75" customHeight="1" x14ac:dyDescent="0.35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</row>
    <row r="369" spans="1:26" ht="12.75" customHeight="1" x14ac:dyDescent="0.35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</row>
    <row r="370" spans="1:26" ht="12.75" customHeight="1" x14ac:dyDescent="0.35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</row>
    <row r="371" spans="1:26" ht="12.75" customHeight="1" x14ac:dyDescent="0.35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</row>
    <row r="372" spans="1:26" ht="12.75" customHeight="1" x14ac:dyDescent="0.35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</row>
    <row r="373" spans="1:26" ht="12.75" customHeight="1" x14ac:dyDescent="0.35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</row>
    <row r="374" spans="1:26" ht="12.75" customHeight="1" x14ac:dyDescent="0.35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</row>
    <row r="375" spans="1:26" ht="12.75" customHeight="1" x14ac:dyDescent="0.35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</row>
    <row r="376" spans="1:26" ht="12.75" customHeight="1" x14ac:dyDescent="0.35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</row>
    <row r="377" spans="1:26" ht="12.75" customHeight="1" x14ac:dyDescent="0.35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</row>
    <row r="378" spans="1:26" ht="12.75" customHeight="1" x14ac:dyDescent="0.35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</row>
    <row r="379" spans="1:26" ht="12.75" customHeight="1" x14ac:dyDescent="0.35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</row>
    <row r="380" spans="1:26" ht="12.75" customHeight="1" x14ac:dyDescent="0.35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</row>
    <row r="381" spans="1:26" ht="12.75" customHeight="1" x14ac:dyDescent="0.35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</row>
    <row r="382" spans="1:26" ht="12.75" customHeight="1" x14ac:dyDescent="0.35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</row>
    <row r="383" spans="1:26" ht="12.75" customHeight="1" x14ac:dyDescent="0.35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</row>
    <row r="384" spans="1:26" ht="12.75" customHeight="1" x14ac:dyDescent="0.35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</row>
    <row r="385" spans="1:26" ht="12.75" customHeight="1" x14ac:dyDescent="0.35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</row>
    <row r="386" spans="1:26" ht="12.75" customHeight="1" x14ac:dyDescent="0.35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</row>
    <row r="387" spans="1:26" ht="12.75" customHeight="1" x14ac:dyDescent="0.35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</row>
    <row r="388" spans="1:26" ht="12.75" customHeight="1" x14ac:dyDescent="0.35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</row>
    <row r="389" spans="1:26" ht="12.75" customHeight="1" x14ac:dyDescent="0.35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</row>
    <row r="390" spans="1:26" ht="12.75" customHeight="1" x14ac:dyDescent="0.35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</row>
    <row r="391" spans="1:26" ht="12.75" customHeight="1" x14ac:dyDescent="0.35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</row>
    <row r="392" spans="1:26" ht="12.75" customHeight="1" x14ac:dyDescent="0.35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</row>
    <row r="393" spans="1:26" ht="12.75" customHeight="1" x14ac:dyDescent="0.35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</row>
    <row r="394" spans="1:26" ht="12.75" customHeight="1" x14ac:dyDescent="0.35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</row>
    <row r="395" spans="1:26" ht="12.75" customHeight="1" x14ac:dyDescent="0.35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</row>
    <row r="396" spans="1:26" ht="12.75" customHeight="1" x14ac:dyDescent="0.35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</row>
    <row r="397" spans="1:26" ht="12.75" customHeight="1" x14ac:dyDescent="0.35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</row>
    <row r="398" spans="1:26" ht="12.75" customHeight="1" x14ac:dyDescent="0.35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</row>
    <row r="399" spans="1:26" ht="12.75" customHeight="1" x14ac:dyDescent="0.35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</row>
    <row r="400" spans="1:26" ht="12.75" customHeight="1" x14ac:dyDescent="0.35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</row>
    <row r="401" spans="1:26" ht="12.75" customHeight="1" x14ac:dyDescent="0.35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</row>
    <row r="402" spans="1:26" ht="12.75" customHeight="1" x14ac:dyDescent="0.35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</row>
    <row r="403" spans="1:26" ht="12.75" customHeight="1" x14ac:dyDescent="0.35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</row>
    <row r="404" spans="1:26" ht="12.75" customHeight="1" x14ac:dyDescent="0.35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</row>
    <row r="405" spans="1:26" ht="12.75" customHeight="1" x14ac:dyDescent="0.35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</row>
    <row r="406" spans="1:26" ht="12.75" customHeight="1" x14ac:dyDescent="0.35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</row>
    <row r="407" spans="1:26" ht="12.75" customHeight="1" x14ac:dyDescent="0.35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</row>
    <row r="408" spans="1:26" ht="12.75" customHeight="1" x14ac:dyDescent="0.35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</row>
    <row r="409" spans="1:26" ht="12.75" customHeight="1" x14ac:dyDescent="0.35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</row>
    <row r="410" spans="1:26" ht="12.75" customHeight="1" x14ac:dyDescent="0.35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</row>
    <row r="411" spans="1:26" ht="12.75" customHeight="1" x14ac:dyDescent="0.35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</row>
    <row r="412" spans="1:26" ht="12.75" customHeight="1" x14ac:dyDescent="0.35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</row>
    <row r="413" spans="1:26" ht="12.75" customHeight="1" x14ac:dyDescent="0.35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</row>
    <row r="414" spans="1:26" ht="12.75" customHeight="1" x14ac:dyDescent="0.35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</row>
    <row r="415" spans="1:26" ht="12.75" customHeight="1" x14ac:dyDescent="0.35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</row>
    <row r="416" spans="1:26" ht="12.75" customHeight="1" x14ac:dyDescent="0.35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 spans="1:26" ht="12.75" customHeight="1" x14ac:dyDescent="0.35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 spans="1:26" ht="12.75" customHeight="1" x14ac:dyDescent="0.35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 spans="1:26" ht="12.75" customHeight="1" x14ac:dyDescent="0.35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 spans="1:26" ht="12.75" customHeight="1" x14ac:dyDescent="0.35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 spans="1:26" ht="12.75" customHeight="1" x14ac:dyDescent="0.3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 spans="1:26" ht="12.75" customHeight="1" x14ac:dyDescent="0.35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 spans="1:26" ht="12.75" customHeight="1" x14ac:dyDescent="0.35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 spans="1:26" ht="12.75" customHeight="1" x14ac:dyDescent="0.35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 spans="1:26" ht="12.75" customHeight="1" x14ac:dyDescent="0.35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 spans="1:26" ht="12.75" customHeight="1" x14ac:dyDescent="0.35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</row>
    <row r="427" spans="1:26" ht="12.75" customHeight="1" x14ac:dyDescent="0.35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</row>
    <row r="428" spans="1:26" ht="12.75" customHeight="1" x14ac:dyDescent="0.35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</row>
    <row r="429" spans="1:26" ht="12.75" customHeight="1" x14ac:dyDescent="0.35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</row>
    <row r="430" spans="1:26" ht="12.75" customHeight="1" x14ac:dyDescent="0.35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</row>
    <row r="431" spans="1:26" ht="12.75" customHeight="1" x14ac:dyDescent="0.35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</row>
    <row r="432" spans="1:26" ht="12.75" customHeight="1" x14ac:dyDescent="0.35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</row>
    <row r="433" spans="1:26" ht="12.75" customHeight="1" x14ac:dyDescent="0.35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</row>
    <row r="434" spans="1:26" ht="12.75" customHeight="1" x14ac:dyDescent="0.35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</row>
    <row r="435" spans="1:26" ht="12.75" customHeight="1" x14ac:dyDescent="0.35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</row>
    <row r="436" spans="1:26" ht="12.75" customHeight="1" x14ac:dyDescent="0.35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</row>
    <row r="437" spans="1:26" ht="12.75" customHeight="1" x14ac:dyDescent="0.35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</row>
    <row r="438" spans="1:26" ht="12.75" customHeight="1" x14ac:dyDescent="0.35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</row>
    <row r="439" spans="1:26" ht="12.75" customHeight="1" x14ac:dyDescent="0.35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</row>
    <row r="440" spans="1:26" ht="12.75" customHeight="1" x14ac:dyDescent="0.35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</row>
    <row r="441" spans="1:26" ht="12.75" customHeight="1" x14ac:dyDescent="0.3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</row>
    <row r="442" spans="1:26" ht="12.75" customHeight="1" x14ac:dyDescent="0.3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</row>
    <row r="443" spans="1:26" ht="12.75" customHeight="1" x14ac:dyDescent="0.35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</row>
    <row r="444" spans="1:26" ht="12.75" customHeight="1" x14ac:dyDescent="0.35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</row>
    <row r="445" spans="1:26" ht="12.75" customHeight="1" x14ac:dyDescent="0.35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</row>
    <row r="446" spans="1:26" ht="12.75" customHeight="1" x14ac:dyDescent="0.35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</row>
    <row r="447" spans="1:26" ht="12.75" customHeight="1" x14ac:dyDescent="0.35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</row>
    <row r="448" spans="1:26" ht="12.75" customHeight="1" x14ac:dyDescent="0.35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</row>
    <row r="449" spans="1:26" ht="12.75" customHeight="1" x14ac:dyDescent="0.35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</row>
    <row r="450" spans="1:26" ht="12.75" customHeight="1" x14ac:dyDescent="0.35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</row>
    <row r="451" spans="1:26" ht="12.75" customHeight="1" x14ac:dyDescent="0.35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</row>
    <row r="452" spans="1:26" ht="12.75" customHeight="1" x14ac:dyDescent="0.35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</row>
    <row r="453" spans="1:26" ht="12.75" customHeight="1" x14ac:dyDescent="0.35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</row>
    <row r="454" spans="1:26" ht="12.75" customHeight="1" x14ac:dyDescent="0.35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</row>
    <row r="455" spans="1:26" ht="12.75" customHeight="1" x14ac:dyDescent="0.35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</row>
    <row r="456" spans="1:26" ht="12.75" customHeight="1" x14ac:dyDescent="0.35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</row>
    <row r="457" spans="1:26" ht="12.75" customHeight="1" x14ac:dyDescent="0.35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</row>
    <row r="458" spans="1:26" ht="12.75" customHeight="1" x14ac:dyDescent="0.35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</row>
    <row r="459" spans="1:26" ht="12.75" customHeight="1" x14ac:dyDescent="0.35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</row>
    <row r="460" spans="1:26" ht="12.75" customHeight="1" x14ac:dyDescent="0.35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</row>
    <row r="461" spans="1:26" ht="12.75" customHeight="1" x14ac:dyDescent="0.35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</row>
    <row r="462" spans="1:26" ht="12.75" customHeight="1" x14ac:dyDescent="0.35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</row>
    <row r="463" spans="1:26" ht="12.75" customHeight="1" x14ac:dyDescent="0.3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</row>
    <row r="464" spans="1:26" ht="12.75" customHeight="1" x14ac:dyDescent="0.35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</row>
    <row r="465" spans="1:26" ht="12.75" customHeight="1" x14ac:dyDescent="0.35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</row>
    <row r="466" spans="1:26" ht="12.75" customHeight="1" x14ac:dyDescent="0.35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</row>
    <row r="467" spans="1:26" ht="12.75" customHeight="1" x14ac:dyDescent="0.35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</row>
    <row r="468" spans="1:26" ht="12.75" customHeight="1" x14ac:dyDescent="0.35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 spans="1:26" ht="12.75" customHeight="1" x14ac:dyDescent="0.35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</row>
    <row r="470" spans="1:26" ht="12.75" customHeight="1" x14ac:dyDescent="0.35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</row>
    <row r="471" spans="1:26" ht="12.75" customHeight="1" x14ac:dyDescent="0.35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</row>
    <row r="472" spans="1:26" ht="12.75" customHeight="1" x14ac:dyDescent="0.35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</row>
    <row r="473" spans="1:26" ht="12.75" customHeight="1" x14ac:dyDescent="0.35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</row>
    <row r="474" spans="1:26" ht="12.75" customHeight="1" x14ac:dyDescent="0.35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</row>
    <row r="475" spans="1:26" ht="12.75" customHeight="1" x14ac:dyDescent="0.35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</row>
    <row r="476" spans="1:26" ht="12.75" customHeight="1" x14ac:dyDescent="0.35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</row>
    <row r="477" spans="1:26" ht="12.75" customHeight="1" x14ac:dyDescent="0.35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</row>
    <row r="478" spans="1:26" ht="12.75" customHeight="1" x14ac:dyDescent="0.35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</row>
    <row r="479" spans="1:26" ht="12.75" customHeight="1" x14ac:dyDescent="0.35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</row>
    <row r="480" spans="1:26" ht="12.75" customHeight="1" x14ac:dyDescent="0.35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</row>
    <row r="481" spans="1:26" ht="12.75" customHeight="1" x14ac:dyDescent="0.35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</row>
    <row r="482" spans="1:26" ht="12.75" customHeight="1" x14ac:dyDescent="0.35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</row>
    <row r="483" spans="1:26" ht="12.75" customHeight="1" x14ac:dyDescent="0.35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</row>
    <row r="484" spans="1:26" ht="12.75" customHeight="1" x14ac:dyDescent="0.3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</row>
    <row r="485" spans="1:26" ht="12.75" customHeight="1" x14ac:dyDescent="0.35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</row>
    <row r="486" spans="1:26" ht="12.75" customHeight="1" x14ac:dyDescent="0.35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</row>
    <row r="487" spans="1:26" ht="12.75" customHeight="1" x14ac:dyDescent="0.35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</row>
    <row r="488" spans="1:26" ht="12.75" customHeight="1" x14ac:dyDescent="0.35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</row>
    <row r="489" spans="1:26" ht="12.75" customHeight="1" x14ac:dyDescent="0.35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</row>
    <row r="490" spans="1:26" ht="12.75" customHeight="1" x14ac:dyDescent="0.35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</row>
    <row r="491" spans="1:26" ht="12.75" customHeight="1" x14ac:dyDescent="0.35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</row>
    <row r="492" spans="1:26" ht="12.75" customHeight="1" x14ac:dyDescent="0.35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</row>
    <row r="493" spans="1:26" ht="12.75" customHeight="1" x14ac:dyDescent="0.35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</row>
    <row r="494" spans="1:26" ht="12.75" customHeight="1" x14ac:dyDescent="0.35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</row>
    <row r="495" spans="1:26" ht="12.75" customHeight="1" x14ac:dyDescent="0.35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</row>
    <row r="496" spans="1:26" ht="12.75" customHeight="1" x14ac:dyDescent="0.35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</row>
    <row r="497" spans="1:26" ht="12.75" customHeight="1" x14ac:dyDescent="0.35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</row>
    <row r="498" spans="1:26" ht="12.75" customHeight="1" x14ac:dyDescent="0.35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</row>
    <row r="499" spans="1:26" ht="12.75" customHeight="1" x14ac:dyDescent="0.35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</row>
    <row r="500" spans="1:26" ht="12.75" customHeight="1" x14ac:dyDescent="0.35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</row>
    <row r="501" spans="1:26" ht="12.75" customHeight="1" x14ac:dyDescent="0.35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</row>
    <row r="502" spans="1:26" ht="12.75" customHeight="1" x14ac:dyDescent="0.35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</row>
    <row r="503" spans="1:26" ht="12.75" customHeight="1" x14ac:dyDescent="0.35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</row>
    <row r="504" spans="1:26" ht="12.75" customHeight="1" x14ac:dyDescent="0.35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</row>
    <row r="505" spans="1:26" ht="12.75" customHeight="1" x14ac:dyDescent="0.35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</row>
    <row r="506" spans="1:26" ht="12.75" customHeight="1" x14ac:dyDescent="0.35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</row>
    <row r="507" spans="1:26" ht="12.75" customHeight="1" x14ac:dyDescent="0.35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</row>
    <row r="508" spans="1:26" ht="12.75" customHeight="1" x14ac:dyDescent="0.35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</row>
    <row r="509" spans="1:26" ht="12.75" customHeight="1" x14ac:dyDescent="0.35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</row>
    <row r="510" spans="1:26" ht="12.75" customHeight="1" x14ac:dyDescent="0.35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</row>
    <row r="511" spans="1:26" ht="12.75" customHeight="1" x14ac:dyDescent="0.35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</row>
    <row r="512" spans="1:26" ht="12.75" customHeight="1" x14ac:dyDescent="0.35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</row>
    <row r="513" spans="1:26" ht="12.75" customHeight="1" x14ac:dyDescent="0.35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</row>
    <row r="514" spans="1:26" ht="12.75" customHeight="1" x14ac:dyDescent="0.35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</row>
    <row r="515" spans="1:26" ht="12.75" customHeight="1" x14ac:dyDescent="0.35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</row>
    <row r="516" spans="1:26" ht="12.75" customHeight="1" x14ac:dyDescent="0.35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</row>
    <row r="517" spans="1:26" ht="12.75" customHeight="1" x14ac:dyDescent="0.35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</row>
    <row r="518" spans="1:26" ht="12.75" customHeight="1" x14ac:dyDescent="0.35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</row>
    <row r="519" spans="1:26" ht="12.75" customHeight="1" x14ac:dyDescent="0.35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</row>
    <row r="520" spans="1:26" ht="12.75" customHeight="1" x14ac:dyDescent="0.35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</row>
    <row r="521" spans="1:26" ht="12.75" customHeight="1" x14ac:dyDescent="0.35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</row>
    <row r="522" spans="1:26" ht="12.75" customHeight="1" x14ac:dyDescent="0.35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</row>
    <row r="523" spans="1:26" ht="12.75" customHeight="1" x14ac:dyDescent="0.35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</row>
    <row r="524" spans="1:26" ht="12.75" customHeight="1" x14ac:dyDescent="0.35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</row>
    <row r="525" spans="1:26" ht="12.75" customHeight="1" x14ac:dyDescent="0.35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</row>
    <row r="526" spans="1:26" ht="12.75" customHeight="1" x14ac:dyDescent="0.35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</row>
    <row r="527" spans="1:26" ht="12.75" customHeight="1" x14ac:dyDescent="0.35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</row>
    <row r="528" spans="1:26" ht="12.75" customHeight="1" x14ac:dyDescent="0.35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</row>
    <row r="529" spans="1:26" ht="12.75" customHeight="1" x14ac:dyDescent="0.35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</row>
    <row r="530" spans="1:26" ht="12.75" customHeight="1" x14ac:dyDescent="0.35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</row>
    <row r="531" spans="1:26" ht="12.75" customHeight="1" x14ac:dyDescent="0.35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</row>
    <row r="532" spans="1:26" ht="12.75" customHeight="1" x14ac:dyDescent="0.35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</row>
    <row r="533" spans="1:26" ht="12.75" customHeight="1" x14ac:dyDescent="0.35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</row>
    <row r="534" spans="1:26" ht="12.75" customHeight="1" x14ac:dyDescent="0.35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</row>
    <row r="535" spans="1:26" ht="12.75" customHeight="1" x14ac:dyDescent="0.35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</row>
    <row r="536" spans="1:26" ht="12.75" customHeight="1" x14ac:dyDescent="0.35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</row>
    <row r="537" spans="1:26" ht="12.75" customHeight="1" x14ac:dyDescent="0.35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</row>
    <row r="538" spans="1:26" ht="12.75" customHeight="1" x14ac:dyDescent="0.35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</row>
    <row r="539" spans="1:26" ht="12.75" customHeight="1" x14ac:dyDescent="0.35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</row>
    <row r="540" spans="1:26" ht="12.75" customHeight="1" x14ac:dyDescent="0.35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</row>
    <row r="541" spans="1:26" ht="12.75" customHeight="1" x14ac:dyDescent="0.35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</row>
    <row r="542" spans="1:26" ht="12.75" customHeight="1" x14ac:dyDescent="0.35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</row>
    <row r="543" spans="1:26" ht="12.75" customHeight="1" x14ac:dyDescent="0.35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</row>
    <row r="544" spans="1:26" ht="12.75" customHeight="1" x14ac:dyDescent="0.35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</row>
    <row r="545" spans="1:26" ht="12.75" customHeight="1" x14ac:dyDescent="0.35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</row>
    <row r="546" spans="1:26" ht="12.75" customHeight="1" x14ac:dyDescent="0.35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</row>
    <row r="547" spans="1:26" ht="12.75" customHeight="1" x14ac:dyDescent="0.35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</row>
    <row r="548" spans="1:26" ht="12.75" customHeight="1" x14ac:dyDescent="0.35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</row>
    <row r="549" spans="1:26" ht="12.75" customHeight="1" x14ac:dyDescent="0.35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</row>
    <row r="550" spans="1:26" ht="12.75" customHeight="1" x14ac:dyDescent="0.35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</row>
    <row r="551" spans="1:26" ht="12.75" customHeight="1" x14ac:dyDescent="0.35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</row>
    <row r="552" spans="1:26" ht="12.75" customHeight="1" x14ac:dyDescent="0.35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</row>
    <row r="553" spans="1:26" ht="12.75" customHeight="1" x14ac:dyDescent="0.35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</row>
    <row r="554" spans="1:26" ht="12.75" customHeight="1" x14ac:dyDescent="0.35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</row>
    <row r="555" spans="1:26" ht="12.75" customHeight="1" x14ac:dyDescent="0.35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</row>
    <row r="556" spans="1:26" ht="12.75" customHeight="1" x14ac:dyDescent="0.35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</row>
    <row r="557" spans="1:26" ht="12.75" customHeight="1" x14ac:dyDescent="0.35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</row>
    <row r="558" spans="1:26" ht="12.75" customHeight="1" x14ac:dyDescent="0.35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</row>
    <row r="559" spans="1:26" ht="12.75" customHeight="1" x14ac:dyDescent="0.35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</row>
    <row r="560" spans="1:26" ht="12.75" customHeight="1" x14ac:dyDescent="0.35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</row>
    <row r="561" spans="1:26" ht="12.75" customHeight="1" x14ac:dyDescent="0.35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</row>
    <row r="562" spans="1:26" ht="12.75" customHeight="1" x14ac:dyDescent="0.35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</row>
    <row r="563" spans="1:26" ht="12.75" customHeight="1" x14ac:dyDescent="0.35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</row>
    <row r="564" spans="1:26" ht="12.75" customHeight="1" x14ac:dyDescent="0.35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</row>
    <row r="565" spans="1:26" ht="12.75" customHeight="1" x14ac:dyDescent="0.35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</row>
    <row r="566" spans="1:26" ht="12.75" customHeight="1" x14ac:dyDescent="0.35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</row>
    <row r="567" spans="1:26" ht="12.75" customHeight="1" x14ac:dyDescent="0.35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</row>
    <row r="568" spans="1:26" ht="12.75" customHeight="1" x14ac:dyDescent="0.35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</row>
    <row r="569" spans="1:26" ht="12.75" customHeight="1" x14ac:dyDescent="0.35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</row>
    <row r="570" spans="1:26" ht="12.75" customHeight="1" x14ac:dyDescent="0.35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</row>
    <row r="571" spans="1:26" ht="12.75" customHeight="1" x14ac:dyDescent="0.35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</row>
    <row r="572" spans="1:26" ht="12.75" customHeight="1" x14ac:dyDescent="0.35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</row>
    <row r="573" spans="1:26" ht="12.75" customHeight="1" x14ac:dyDescent="0.35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</row>
    <row r="574" spans="1:26" ht="12.75" customHeight="1" x14ac:dyDescent="0.35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</row>
    <row r="575" spans="1:26" ht="12.75" customHeight="1" x14ac:dyDescent="0.35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</row>
    <row r="576" spans="1:26" ht="12.75" customHeight="1" x14ac:dyDescent="0.35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</row>
    <row r="577" spans="1:26" ht="12.75" customHeight="1" x14ac:dyDescent="0.35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</row>
    <row r="578" spans="1:26" ht="12.75" customHeight="1" x14ac:dyDescent="0.35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</row>
    <row r="579" spans="1:26" ht="12.75" customHeight="1" x14ac:dyDescent="0.35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</row>
    <row r="580" spans="1:26" ht="12.75" customHeight="1" x14ac:dyDescent="0.35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</row>
    <row r="581" spans="1:26" ht="12.75" customHeight="1" x14ac:dyDescent="0.35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</row>
    <row r="582" spans="1:26" ht="12.75" customHeight="1" x14ac:dyDescent="0.35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</row>
    <row r="583" spans="1:26" ht="12.75" customHeight="1" x14ac:dyDescent="0.35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</row>
    <row r="584" spans="1:26" ht="12.75" customHeight="1" x14ac:dyDescent="0.35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</row>
    <row r="585" spans="1:26" ht="12.75" customHeight="1" x14ac:dyDescent="0.35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</row>
    <row r="586" spans="1:26" ht="12.75" customHeight="1" x14ac:dyDescent="0.35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</row>
    <row r="587" spans="1:26" ht="12.75" customHeight="1" x14ac:dyDescent="0.35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</row>
    <row r="588" spans="1:26" ht="12.75" customHeight="1" x14ac:dyDescent="0.35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</row>
    <row r="589" spans="1:26" ht="12.75" customHeight="1" x14ac:dyDescent="0.35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</row>
    <row r="590" spans="1:26" ht="12.75" customHeight="1" x14ac:dyDescent="0.35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</row>
    <row r="591" spans="1:26" ht="12.75" customHeight="1" x14ac:dyDescent="0.35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</row>
    <row r="592" spans="1:26" ht="12.75" customHeight="1" x14ac:dyDescent="0.35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</row>
    <row r="593" spans="1:26" ht="12.75" customHeight="1" x14ac:dyDescent="0.35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</row>
    <row r="594" spans="1:26" ht="12.75" customHeight="1" x14ac:dyDescent="0.35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</row>
    <row r="595" spans="1:26" ht="12.75" customHeight="1" x14ac:dyDescent="0.35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</row>
    <row r="596" spans="1:26" ht="12.75" customHeight="1" x14ac:dyDescent="0.35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</row>
    <row r="597" spans="1:26" ht="12.75" customHeight="1" x14ac:dyDescent="0.35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</row>
    <row r="598" spans="1:26" ht="12.75" customHeight="1" x14ac:dyDescent="0.35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</row>
    <row r="599" spans="1:26" ht="12.75" customHeight="1" x14ac:dyDescent="0.35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</row>
    <row r="600" spans="1:26" ht="12.75" customHeight="1" x14ac:dyDescent="0.35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</row>
    <row r="601" spans="1:26" ht="12.75" customHeight="1" x14ac:dyDescent="0.35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</row>
    <row r="602" spans="1:26" ht="12.75" customHeight="1" x14ac:dyDescent="0.35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</row>
    <row r="603" spans="1:26" ht="12.75" customHeight="1" x14ac:dyDescent="0.35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</row>
    <row r="604" spans="1:26" ht="12.75" customHeight="1" x14ac:dyDescent="0.35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</row>
    <row r="605" spans="1:26" ht="12.75" customHeight="1" x14ac:dyDescent="0.35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</row>
    <row r="606" spans="1:26" ht="12.75" customHeight="1" x14ac:dyDescent="0.35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</row>
    <row r="607" spans="1:26" ht="12.75" customHeight="1" x14ac:dyDescent="0.35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</row>
    <row r="608" spans="1:26" ht="12.75" customHeight="1" x14ac:dyDescent="0.35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</row>
    <row r="609" spans="1:26" ht="12.75" customHeight="1" x14ac:dyDescent="0.35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</row>
    <row r="610" spans="1:26" ht="12.75" customHeight="1" x14ac:dyDescent="0.35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</row>
    <row r="611" spans="1:26" ht="12.75" customHeight="1" x14ac:dyDescent="0.35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</row>
    <row r="612" spans="1:26" ht="12.75" customHeight="1" x14ac:dyDescent="0.35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</row>
    <row r="613" spans="1:26" ht="12.75" customHeight="1" x14ac:dyDescent="0.35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</row>
    <row r="614" spans="1:26" ht="12.75" customHeight="1" x14ac:dyDescent="0.35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</row>
    <row r="615" spans="1:26" ht="12.75" customHeight="1" x14ac:dyDescent="0.35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</row>
    <row r="616" spans="1:26" ht="12.75" customHeight="1" x14ac:dyDescent="0.35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</row>
    <row r="617" spans="1:26" ht="12.75" customHeight="1" x14ac:dyDescent="0.35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</row>
    <row r="618" spans="1:26" ht="12.75" customHeight="1" x14ac:dyDescent="0.35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</row>
    <row r="619" spans="1:26" ht="12.75" customHeight="1" x14ac:dyDescent="0.35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</row>
    <row r="620" spans="1:26" ht="12.75" customHeight="1" x14ac:dyDescent="0.35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</row>
    <row r="621" spans="1:26" ht="12.75" customHeight="1" x14ac:dyDescent="0.35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</row>
    <row r="622" spans="1:26" ht="12.75" customHeight="1" x14ac:dyDescent="0.35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</row>
    <row r="623" spans="1:26" ht="12.75" customHeight="1" x14ac:dyDescent="0.35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</row>
    <row r="624" spans="1:26" ht="12.75" customHeight="1" x14ac:dyDescent="0.35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</row>
    <row r="625" spans="1:26" ht="12.75" customHeight="1" x14ac:dyDescent="0.35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</row>
    <row r="626" spans="1:26" ht="12.75" customHeight="1" x14ac:dyDescent="0.35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</row>
    <row r="627" spans="1:26" ht="12.75" customHeight="1" x14ac:dyDescent="0.35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</row>
    <row r="628" spans="1:26" ht="12.75" customHeight="1" x14ac:dyDescent="0.35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</row>
    <row r="629" spans="1:26" ht="12.75" customHeight="1" x14ac:dyDescent="0.35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</row>
    <row r="630" spans="1:26" ht="12.75" customHeight="1" x14ac:dyDescent="0.35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</row>
    <row r="631" spans="1:26" ht="12.75" customHeight="1" x14ac:dyDescent="0.35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</row>
    <row r="632" spans="1:26" ht="12.75" customHeight="1" x14ac:dyDescent="0.35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</row>
    <row r="633" spans="1:26" ht="12.75" customHeight="1" x14ac:dyDescent="0.35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</row>
    <row r="634" spans="1:26" ht="12.75" customHeight="1" x14ac:dyDescent="0.35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</row>
    <row r="635" spans="1:26" ht="12.75" customHeight="1" x14ac:dyDescent="0.35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</row>
    <row r="636" spans="1:26" ht="12.75" customHeight="1" x14ac:dyDescent="0.35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</row>
    <row r="637" spans="1:26" ht="12.75" customHeight="1" x14ac:dyDescent="0.35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</row>
    <row r="638" spans="1:26" ht="12.75" customHeight="1" x14ac:dyDescent="0.35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</row>
    <row r="639" spans="1:26" ht="12.75" customHeight="1" x14ac:dyDescent="0.35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</row>
    <row r="640" spans="1:26" ht="12.75" customHeight="1" x14ac:dyDescent="0.35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</row>
    <row r="641" spans="1:26" ht="12.75" customHeight="1" x14ac:dyDescent="0.35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</row>
    <row r="642" spans="1:26" ht="12.75" customHeight="1" x14ac:dyDescent="0.35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</row>
    <row r="643" spans="1:26" ht="12.75" customHeight="1" x14ac:dyDescent="0.35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</row>
    <row r="644" spans="1:26" ht="12.75" customHeight="1" x14ac:dyDescent="0.35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</row>
    <row r="645" spans="1:26" ht="12.75" customHeight="1" x14ac:dyDescent="0.35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</row>
    <row r="646" spans="1:26" ht="12.75" customHeight="1" x14ac:dyDescent="0.35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</row>
    <row r="647" spans="1:26" ht="12.75" customHeight="1" x14ac:dyDescent="0.35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</row>
    <row r="648" spans="1:26" ht="12.75" customHeight="1" x14ac:dyDescent="0.35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</row>
    <row r="649" spans="1:26" ht="12.75" customHeight="1" x14ac:dyDescent="0.35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</row>
    <row r="650" spans="1:26" ht="12.75" customHeight="1" x14ac:dyDescent="0.35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</row>
    <row r="651" spans="1:26" ht="12.75" customHeight="1" x14ac:dyDescent="0.35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</row>
    <row r="652" spans="1:26" ht="12.75" customHeight="1" x14ac:dyDescent="0.35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</row>
    <row r="653" spans="1:26" ht="12.75" customHeight="1" x14ac:dyDescent="0.35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</row>
    <row r="654" spans="1:26" ht="12.75" customHeight="1" x14ac:dyDescent="0.35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</row>
    <row r="655" spans="1:26" ht="12.75" customHeight="1" x14ac:dyDescent="0.35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</row>
    <row r="656" spans="1:26" ht="12.75" customHeight="1" x14ac:dyDescent="0.35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</row>
    <row r="657" spans="1:26" ht="12.75" customHeight="1" x14ac:dyDescent="0.35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</row>
    <row r="658" spans="1:26" ht="12.75" customHeight="1" x14ac:dyDescent="0.35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</row>
    <row r="659" spans="1:26" ht="12.75" customHeight="1" x14ac:dyDescent="0.35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</row>
    <row r="660" spans="1:26" ht="12.75" customHeight="1" x14ac:dyDescent="0.35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</row>
    <row r="661" spans="1:26" ht="12.75" customHeight="1" x14ac:dyDescent="0.35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</row>
    <row r="662" spans="1:26" ht="12.75" customHeight="1" x14ac:dyDescent="0.35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</row>
    <row r="663" spans="1:26" ht="12.75" customHeight="1" x14ac:dyDescent="0.35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</row>
    <row r="664" spans="1:26" ht="12.75" customHeight="1" x14ac:dyDescent="0.35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</row>
    <row r="665" spans="1:26" ht="12.75" customHeight="1" x14ac:dyDescent="0.35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</row>
    <row r="666" spans="1:26" ht="12.75" customHeight="1" x14ac:dyDescent="0.35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</row>
    <row r="667" spans="1:26" ht="12.75" customHeight="1" x14ac:dyDescent="0.35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</row>
    <row r="668" spans="1:26" ht="12.75" customHeight="1" x14ac:dyDescent="0.35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</row>
    <row r="669" spans="1:26" ht="12.75" customHeight="1" x14ac:dyDescent="0.35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</row>
    <row r="670" spans="1:26" ht="12.75" customHeight="1" x14ac:dyDescent="0.35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</row>
    <row r="671" spans="1:26" ht="12.75" customHeight="1" x14ac:dyDescent="0.35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</row>
    <row r="672" spans="1:26" ht="12.75" customHeight="1" x14ac:dyDescent="0.35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</row>
    <row r="673" spans="1:26" ht="12.75" customHeight="1" x14ac:dyDescent="0.35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</row>
    <row r="674" spans="1:26" ht="12.75" customHeight="1" x14ac:dyDescent="0.35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</row>
    <row r="675" spans="1:26" ht="12.75" customHeight="1" x14ac:dyDescent="0.35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</row>
    <row r="676" spans="1:26" ht="12.75" customHeight="1" x14ac:dyDescent="0.35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</row>
    <row r="677" spans="1:26" ht="12.75" customHeight="1" x14ac:dyDescent="0.35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</row>
    <row r="678" spans="1:26" ht="12.75" customHeight="1" x14ac:dyDescent="0.35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</row>
    <row r="679" spans="1:26" ht="12.75" customHeight="1" x14ac:dyDescent="0.35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</row>
    <row r="680" spans="1:26" ht="12.75" customHeight="1" x14ac:dyDescent="0.35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</row>
    <row r="681" spans="1:26" ht="12.75" customHeight="1" x14ac:dyDescent="0.35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</row>
    <row r="682" spans="1:26" ht="12.75" customHeight="1" x14ac:dyDescent="0.35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</row>
    <row r="683" spans="1:26" ht="12.75" customHeight="1" x14ac:dyDescent="0.35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</row>
    <row r="684" spans="1:26" ht="12.75" customHeight="1" x14ac:dyDescent="0.35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</row>
    <row r="685" spans="1:26" ht="12.75" customHeight="1" x14ac:dyDescent="0.35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</row>
    <row r="686" spans="1:26" ht="12.75" customHeight="1" x14ac:dyDescent="0.35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</row>
    <row r="687" spans="1:26" ht="12.75" customHeight="1" x14ac:dyDescent="0.35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</row>
    <row r="688" spans="1:26" ht="12.75" customHeight="1" x14ac:dyDescent="0.35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</row>
    <row r="689" spans="1:26" ht="12.75" customHeight="1" x14ac:dyDescent="0.35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</row>
    <row r="690" spans="1:26" ht="12.75" customHeight="1" x14ac:dyDescent="0.35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</row>
    <row r="691" spans="1:26" ht="12.75" customHeight="1" x14ac:dyDescent="0.35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</row>
    <row r="692" spans="1:26" ht="12.75" customHeight="1" x14ac:dyDescent="0.35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</row>
    <row r="693" spans="1:26" ht="12.75" customHeight="1" x14ac:dyDescent="0.35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</row>
    <row r="694" spans="1:26" ht="12.75" customHeight="1" x14ac:dyDescent="0.35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</row>
    <row r="695" spans="1:26" ht="12.75" customHeight="1" x14ac:dyDescent="0.35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</row>
    <row r="696" spans="1:26" ht="12.75" customHeight="1" x14ac:dyDescent="0.35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</row>
    <row r="697" spans="1:26" ht="12.75" customHeight="1" x14ac:dyDescent="0.35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</row>
    <row r="698" spans="1:26" ht="12.75" customHeight="1" x14ac:dyDescent="0.35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</row>
    <row r="699" spans="1:26" ht="12.75" customHeight="1" x14ac:dyDescent="0.35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</row>
    <row r="700" spans="1:26" ht="12.75" customHeight="1" x14ac:dyDescent="0.35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</row>
    <row r="701" spans="1:26" ht="12.75" customHeight="1" x14ac:dyDescent="0.35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</row>
    <row r="702" spans="1:26" ht="12.75" customHeight="1" x14ac:dyDescent="0.35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</row>
    <row r="703" spans="1:26" ht="12.75" customHeight="1" x14ac:dyDescent="0.35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</row>
    <row r="704" spans="1:26" ht="12.75" customHeight="1" x14ac:dyDescent="0.35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</row>
    <row r="705" spans="1:26" ht="12.75" customHeight="1" x14ac:dyDescent="0.35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</row>
    <row r="706" spans="1:26" ht="12.75" customHeight="1" x14ac:dyDescent="0.35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</row>
    <row r="707" spans="1:26" ht="12.75" customHeight="1" x14ac:dyDescent="0.35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</row>
    <row r="708" spans="1:26" ht="12.75" customHeight="1" x14ac:dyDescent="0.35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</row>
    <row r="709" spans="1:26" ht="12.75" customHeight="1" x14ac:dyDescent="0.35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</row>
    <row r="710" spans="1:26" ht="12.75" customHeight="1" x14ac:dyDescent="0.35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</row>
    <row r="711" spans="1:26" ht="12.75" customHeight="1" x14ac:dyDescent="0.35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</row>
    <row r="712" spans="1:26" ht="12.75" customHeight="1" x14ac:dyDescent="0.35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</row>
    <row r="713" spans="1:26" ht="12.75" customHeight="1" x14ac:dyDescent="0.35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</row>
    <row r="714" spans="1:26" ht="12.75" customHeight="1" x14ac:dyDescent="0.35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</row>
    <row r="715" spans="1:26" ht="12.75" customHeight="1" x14ac:dyDescent="0.35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</row>
    <row r="716" spans="1:26" ht="12.75" customHeight="1" x14ac:dyDescent="0.35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</row>
    <row r="717" spans="1:26" ht="12.75" customHeight="1" x14ac:dyDescent="0.35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</row>
    <row r="718" spans="1:26" ht="12.75" customHeight="1" x14ac:dyDescent="0.35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</row>
    <row r="719" spans="1:26" ht="12.75" customHeight="1" x14ac:dyDescent="0.35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</row>
    <row r="720" spans="1:26" ht="12.75" customHeight="1" x14ac:dyDescent="0.35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</row>
    <row r="721" spans="1:26" ht="12.75" customHeight="1" x14ac:dyDescent="0.35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</row>
    <row r="722" spans="1:26" ht="12.75" customHeight="1" x14ac:dyDescent="0.35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</row>
    <row r="723" spans="1:26" ht="12.75" customHeight="1" x14ac:dyDescent="0.35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</row>
    <row r="724" spans="1:26" ht="12.75" customHeight="1" x14ac:dyDescent="0.35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</row>
    <row r="725" spans="1:26" ht="12.75" customHeight="1" x14ac:dyDescent="0.35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</row>
    <row r="726" spans="1:26" ht="12.75" customHeight="1" x14ac:dyDescent="0.35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</row>
    <row r="727" spans="1:26" ht="12.75" customHeight="1" x14ac:dyDescent="0.35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</row>
    <row r="728" spans="1:26" ht="12.75" customHeight="1" x14ac:dyDescent="0.35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</row>
    <row r="729" spans="1:26" ht="12.75" customHeight="1" x14ac:dyDescent="0.35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</row>
    <row r="730" spans="1:26" ht="12.75" customHeight="1" x14ac:dyDescent="0.35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</row>
    <row r="731" spans="1:26" ht="12.75" customHeight="1" x14ac:dyDescent="0.35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</row>
    <row r="732" spans="1:26" ht="12.75" customHeight="1" x14ac:dyDescent="0.35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</row>
    <row r="733" spans="1:26" ht="12.75" customHeight="1" x14ac:dyDescent="0.35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</row>
    <row r="734" spans="1:26" ht="12.75" customHeight="1" x14ac:dyDescent="0.35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</row>
    <row r="735" spans="1:26" ht="12.75" customHeight="1" x14ac:dyDescent="0.35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</row>
    <row r="736" spans="1:26" ht="12.75" customHeight="1" x14ac:dyDescent="0.35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</row>
    <row r="737" spans="1:26" ht="12.75" customHeight="1" x14ac:dyDescent="0.35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</row>
    <row r="738" spans="1:26" ht="12.75" customHeight="1" x14ac:dyDescent="0.35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</row>
    <row r="739" spans="1:26" ht="12.75" customHeight="1" x14ac:dyDescent="0.35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</row>
    <row r="740" spans="1:26" ht="12.75" customHeight="1" x14ac:dyDescent="0.35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</row>
    <row r="741" spans="1:26" ht="12.75" customHeight="1" x14ac:dyDescent="0.35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</row>
    <row r="742" spans="1:26" ht="12.75" customHeight="1" x14ac:dyDescent="0.35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</row>
    <row r="743" spans="1:26" ht="12.75" customHeight="1" x14ac:dyDescent="0.35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</row>
    <row r="744" spans="1:26" ht="12.75" customHeight="1" x14ac:dyDescent="0.35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</row>
    <row r="745" spans="1:26" ht="12.75" customHeight="1" x14ac:dyDescent="0.35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</row>
    <row r="746" spans="1:26" ht="12.75" customHeight="1" x14ac:dyDescent="0.35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</row>
    <row r="747" spans="1:26" ht="12.75" customHeight="1" x14ac:dyDescent="0.35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</row>
    <row r="748" spans="1:26" ht="12.75" customHeight="1" x14ac:dyDescent="0.35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</row>
    <row r="749" spans="1:26" ht="12.75" customHeight="1" x14ac:dyDescent="0.35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</row>
    <row r="750" spans="1:26" ht="12.75" customHeight="1" x14ac:dyDescent="0.35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</row>
    <row r="751" spans="1:26" ht="12.75" customHeight="1" x14ac:dyDescent="0.35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</row>
    <row r="752" spans="1:26" ht="12.75" customHeight="1" x14ac:dyDescent="0.35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</row>
    <row r="753" spans="1:26" ht="12.75" customHeight="1" x14ac:dyDescent="0.35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</row>
    <row r="754" spans="1:26" ht="12.75" customHeight="1" x14ac:dyDescent="0.35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</row>
    <row r="755" spans="1:26" ht="12.75" customHeight="1" x14ac:dyDescent="0.35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</row>
    <row r="756" spans="1:26" ht="12.75" customHeight="1" x14ac:dyDescent="0.35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</row>
    <row r="757" spans="1:26" ht="12.75" customHeight="1" x14ac:dyDescent="0.35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</row>
    <row r="758" spans="1:26" ht="12.75" customHeight="1" x14ac:dyDescent="0.35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</row>
    <row r="759" spans="1:26" ht="12.75" customHeight="1" x14ac:dyDescent="0.35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</row>
    <row r="760" spans="1:26" ht="12.75" customHeight="1" x14ac:dyDescent="0.35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</row>
    <row r="761" spans="1:26" ht="12.75" customHeight="1" x14ac:dyDescent="0.35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</row>
    <row r="762" spans="1:26" ht="12.75" customHeight="1" x14ac:dyDescent="0.35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</row>
    <row r="763" spans="1:26" ht="12.75" customHeight="1" x14ac:dyDescent="0.35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</row>
    <row r="764" spans="1:26" ht="12.75" customHeight="1" x14ac:dyDescent="0.35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</row>
    <row r="765" spans="1:26" ht="12.75" customHeight="1" x14ac:dyDescent="0.35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</row>
    <row r="766" spans="1:26" ht="12.75" customHeight="1" x14ac:dyDescent="0.35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</row>
    <row r="767" spans="1:26" ht="12.75" customHeight="1" x14ac:dyDescent="0.35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</row>
    <row r="768" spans="1:26" ht="12.75" customHeight="1" x14ac:dyDescent="0.35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</row>
    <row r="769" spans="1:26" ht="12.75" customHeight="1" x14ac:dyDescent="0.35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</row>
    <row r="770" spans="1:26" ht="12.75" customHeight="1" x14ac:dyDescent="0.35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</row>
    <row r="771" spans="1:26" ht="12.75" customHeight="1" x14ac:dyDescent="0.35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</row>
    <row r="772" spans="1:26" ht="12.75" customHeight="1" x14ac:dyDescent="0.35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</row>
    <row r="773" spans="1:26" ht="12.75" customHeight="1" x14ac:dyDescent="0.35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</row>
    <row r="774" spans="1:26" ht="12.75" customHeight="1" x14ac:dyDescent="0.35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</row>
    <row r="775" spans="1:26" ht="12.75" customHeight="1" x14ac:dyDescent="0.35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</row>
    <row r="776" spans="1:26" ht="12.75" customHeight="1" x14ac:dyDescent="0.35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</row>
    <row r="777" spans="1:26" ht="12.75" customHeight="1" x14ac:dyDescent="0.35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</row>
    <row r="778" spans="1:26" ht="12.75" customHeight="1" x14ac:dyDescent="0.35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</row>
    <row r="779" spans="1:26" ht="12.75" customHeight="1" x14ac:dyDescent="0.35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</row>
    <row r="780" spans="1:26" ht="12.75" customHeight="1" x14ac:dyDescent="0.35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</row>
    <row r="781" spans="1:26" ht="12.75" customHeight="1" x14ac:dyDescent="0.35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</row>
    <row r="782" spans="1:26" ht="12.75" customHeight="1" x14ac:dyDescent="0.35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</row>
    <row r="783" spans="1:26" ht="12.75" customHeight="1" x14ac:dyDescent="0.35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</row>
    <row r="784" spans="1:26" ht="12.75" customHeight="1" x14ac:dyDescent="0.35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</row>
    <row r="785" spans="1:26" ht="12.75" customHeight="1" x14ac:dyDescent="0.35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</row>
    <row r="786" spans="1:26" ht="12.75" customHeight="1" x14ac:dyDescent="0.35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</row>
    <row r="787" spans="1:26" ht="12.75" customHeight="1" x14ac:dyDescent="0.35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</row>
    <row r="788" spans="1:26" ht="12.75" customHeight="1" x14ac:dyDescent="0.35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</row>
    <row r="789" spans="1:26" ht="12.75" customHeight="1" x14ac:dyDescent="0.35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</row>
    <row r="790" spans="1:26" ht="12.75" customHeight="1" x14ac:dyDescent="0.35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</row>
    <row r="791" spans="1:26" ht="12.75" customHeight="1" x14ac:dyDescent="0.35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</row>
    <row r="792" spans="1:26" ht="12.75" customHeight="1" x14ac:dyDescent="0.35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</row>
    <row r="793" spans="1:26" ht="12.75" customHeight="1" x14ac:dyDescent="0.35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</row>
    <row r="794" spans="1:26" ht="12.75" customHeight="1" x14ac:dyDescent="0.35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</row>
    <row r="795" spans="1:26" ht="12.75" customHeight="1" x14ac:dyDescent="0.35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</row>
    <row r="796" spans="1:26" ht="12.75" customHeight="1" x14ac:dyDescent="0.35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</row>
    <row r="797" spans="1:26" ht="12.75" customHeight="1" x14ac:dyDescent="0.35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</row>
    <row r="798" spans="1:26" ht="12.75" customHeight="1" x14ac:dyDescent="0.35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</row>
    <row r="799" spans="1:26" ht="12.75" customHeight="1" x14ac:dyDescent="0.35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</row>
    <row r="800" spans="1:26" ht="12.75" customHeight="1" x14ac:dyDescent="0.35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</row>
    <row r="801" spans="1:26" ht="12.75" customHeight="1" x14ac:dyDescent="0.35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</row>
    <row r="802" spans="1:26" ht="12.75" customHeight="1" x14ac:dyDescent="0.35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</row>
    <row r="803" spans="1:26" ht="12.75" customHeight="1" x14ac:dyDescent="0.35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</row>
    <row r="804" spans="1:26" ht="12.75" customHeight="1" x14ac:dyDescent="0.35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</row>
    <row r="805" spans="1:26" ht="12.75" customHeight="1" x14ac:dyDescent="0.35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</row>
    <row r="806" spans="1:26" ht="12.75" customHeight="1" x14ac:dyDescent="0.35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</row>
    <row r="807" spans="1:26" ht="12.75" customHeight="1" x14ac:dyDescent="0.35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</row>
    <row r="808" spans="1:26" ht="12.75" customHeight="1" x14ac:dyDescent="0.35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</row>
    <row r="809" spans="1:26" ht="12.75" customHeight="1" x14ac:dyDescent="0.35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</row>
    <row r="810" spans="1:26" ht="12.75" customHeight="1" x14ac:dyDescent="0.35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</row>
    <row r="811" spans="1:26" ht="12.75" customHeight="1" x14ac:dyDescent="0.35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</row>
    <row r="812" spans="1:26" ht="12.75" customHeight="1" x14ac:dyDescent="0.35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</row>
    <row r="813" spans="1:26" ht="12.75" customHeight="1" x14ac:dyDescent="0.35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</row>
    <row r="814" spans="1:26" ht="12.75" customHeight="1" x14ac:dyDescent="0.35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</row>
    <row r="815" spans="1:26" ht="12.75" customHeight="1" x14ac:dyDescent="0.35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</row>
    <row r="816" spans="1:26" ht="12.75" customHeight="1" x14ac:dyDescent="0.35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</row>
    <row r="817" spans="1:26" ht="12.75" customHeight="1" x14ac:dyDescent="0.35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</row>
    <row r="818" spans="1:26" ht="12.75" customHeight="1" x14ac:dyDescent="0.35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</row>
    <row r="819" spans="1:26" ht="12.75" customHeight="1" x14ac:dyDescent="0.35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</row>
    <row r="820" spans="1:26" ht="12.75" customHeight="1" x14ac:dyDescent="0.35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</row>
    <row r="821" spans="1:26" ht="12.75" customHeight="1" x14ac:dyDescent="0.35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</row>
    <row r="822" spans="1:26" ht="12.75" customHeight="1" x14ac:dyDescent="0.35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</row>
    <row r="823" spans="1:26" ht="12.75" customHeight="1" x14ac:dyDescent="0.35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</row>
    <row r="824" spans="1:26" ht="12.75" customHeight="1" x14ac:dyDescent="0.35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</row>
    <row r="825" spans="1:26" ht="12.75" customHeight="1" x14ac:dyDescent="0.35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</row>
    <row r="826" spans="1:26" ht="12.75" customHeight="1" x14ac:dyDescent="0.35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</row>
    <row r="827" spans="1:26" ht="12.75" customHeight="1" x14ac:dyDescent="0.35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</row>
    <row r="828" spans="1:26" ht="12.75" customHeight="1" x14ac:dyDescent="0.35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</row>
    <row r="829" spans="1:26" ht="12.75" customHeight="1" x14ac:dyDescent="0.35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</row>
    <row r="830" spans="1:26" ht="12.75" customHeight="1" x14ac:dyDescent="0.35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</row>
    <row r="831" spans="1:26" ht="12.75" customHeight="1" x14ac:dyDescent="0.35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</row>
    <row r="832" spans="1:26" ht="12.75" customHeight="1" x14ac:dyDescent="0.35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</row>
    <row r="833" spans="1:26" ht="12.75" customHeight="1" x14ac:dyDescent="0.35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</row>
    <row r="834" spans="1:26" ht="12.75" customHeight="1" x14ac:dyDescent="0.35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</row>
    <row r="835" spans="1:26" ht="12.75" customHeight="1" x14ac:dyDescent="0.35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</row>
    <row r="836" spans="1:26" ht="12.75" customHeight="1" x14ac:dyDescent="0.35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</row>
    <row r="837" spans="1:26" ht="12.75" customHeight="1" x14ac:dyDescent="0.35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</row>
    <row r="838" spans="1:26" ht="12.75" customHeight="1" x14ac:dyDescent="0.35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</row>
    <row r="839" spans="1:26" ht="12.75" customHeight="1" x14ac:dyDescent="0.35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</row>
    <row r="840" spans="1:26" ht="12.75" customHeight="1" x14ac:dyDescent="0.35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</row>
    <row r="841" spans="1:26" ht="12.75" customHeight="1" x14ac:dyDescent="0.35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</row>
    <row r="842" spans="1:26" ht="12.75" customHeight="1" x14ac:dyDescent="0.35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</row>
    <row r="843" spans="1:26" ht="12.75" customHeight="1" x14ac:dyDescent="0.35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</row>
    <row r="844" spans="1:26" ht="12.75" customHeight="1" x14ac:dyDescent="0.35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</row>
    <row r="845" spans="1:26" ht="12.75" customHeight="1" x14ac:dyDescent="0.35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</row>
    <row r="846" spans="1:26" ht="12.75" customHeight="1" x14ac:dyDescent="0.35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</row>
    <row r="847" spans="1:26" ht="12.75" customHeight="1" x14ac:dyDescent="0.35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</row>
    <row r="848" spans="1:26" ht="12.75" customHeight="1" x14ac:dyDescent="0.35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</row>
    <row r="849" spans="1:26" ht="12.75" customHeight="1" x14ac:dyDescent="0.35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</row>
    <row r="850" spans="1:26" ht="12.75" customHeight="1" x14ac:dyDescent="0.35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</row>
    <row r="851" spans="1:26" ht="12.75" customHeight="1" x14ac:dyDescent="0.35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</row>
    <row r="852" spans="1:26" ht="12.75" customHeight="1" x14ac:dyDescent="0.35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</row>
    <row r="853" spans="1:26" ht="12.75" customHeight="1" x14ac:dyDescent="0.35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</row>
    <row r="854" spans="1:26" ht="12.75" customHeight="1" x14ac:dyDescent="0.35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</row>
    <row r="855" spans="1:26" ht="12.75" customHeight="1" x14ac:dyDescent="0.35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</row>
    <row r="856" spans="1:26" ht="12.75" customHeight="1" x14ac:dyDescent="0.35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</row>
    <row r="857" spans="1:26" ht="12.75" customHeight="1" x14ac:dyDescent="0.35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</row>
    <row r="858" spans="1:26" ht="12.75" customHeight="1" x14ac:dyDescent="0.35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</row>
    <row r="859" spans="1:26" ht="12.75" customHeight="1" x14ac:dyDescent="0.35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</row>
    <row r="860" spans="1:26" ht="12.75" customHeight="1" x14ac:dyDescent="0.35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</row>
    <row r="861" spans="1:26" ht="12.75" customHeight="1" x14ac:dyDescent="0.35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</row>
    <row r="862" spans="1:26" ht="12.75" customHeight="1" x14ac:dyDescent="0.35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</row>
    <row r="863" spans="1:26" ht="12.75" customHeight="1" x14ac:dyDescent="0.35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</row>
    <row r="864" spans="1:26" ht="12.75" customHeight="1" x14ac:dyDescent="0.35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</row>
    <row r="865" spans="1:26" ht="12.75" customHeight="1" x14ac:dyDescent="0.35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</row>
    <row r="866" spans="1:26" ht="12.75" customHeight="1" x14ac:dyDescent="0.35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</row>
    <row r="867" spans="1:26" ht="12.75" customHeight="1" x14ac:dyDescent="0.35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</row>
    <row r="868" spans="1:26" ht="12.75" customHeight="1" x14ac:dyDescent="0.35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</row>
    <row r="869" spans="1:26" ht="12.75" customHeight="1" x14ac:dyDescent="0.35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</row>
    <row r="870" spans="1:26" ht="12.75" customHeight="1" x14ac:dyDescent="0.35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</row>
    <row r="871" spans="1:26" ht="12.75" customHeight="1" x14ac:dyDescent="0.35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</row>
    <row r="872" spans="1:26" ht="12.75" customHeight="1" x14ac:dyDescent="0.35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</row>
    <row r="873" spans="1:26" ht="12.75" customHeight="1" x14ac:dyDescent="0.35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</row>
    <row r="874" spans="1:26" ht="12.75" customHeight="1" x14ac:dyDescent="0.35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</row>
    <row r="875" spans="1:26" ht="12.75" customHeight="1" x14ac:dyDescent="0.35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</row>
    <row r="876" spans="1:26" ht="12.75" customHeight="1" x14ac:dyDescent="0.35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</row>
    <row r="877" spans="1:26" ht="12.75" customHeight="1" x14ac:dyDescent="0.35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</row>
    <row r="878" spans="1:26" ht="12.75" customHeight="1" x14ac:dyDescent="0.35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</row>
    <row r="879" spans="1:26" ht="12.75" customHeight="1" x14ac:dyDescent="0.35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</row>
    <row r="880" spans="1:26" ht="12.75" customHeight="1" x14ac:dyDescent="0.35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</row>
    <row r="881" spans="1:26" ht="12.75" customHeight="1" x14ac:dyDescent="0.35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</row>
    <row r="882" spans="1:26" ht="12.75" customHeight="1" x14ac:dyDescent="0.35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</row>
    <row r="883" spans="1:26" ht="12.75" customHeight="1" x14ac:dyDescent="0.35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</row>
    <row r="884" spans="1:26" ht="12.75" customHeight="1" x14ac:dyDescent="0.35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</row>
    <row r="885" spans="1:26" ht="12.75" customHeight="1" x14ac:dyDescent="0.35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</row>
    <row r="886" spans="1:26" ht="12.75" customHeight="1" x14ac:dyDescent="0.35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</row>
    <row r="887" spans="1:26" ht="12.75" customHeight="1" x14ac:dyDescent="0.35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</row>
    <row r="888" spans="1:26" ht="12.75" customHeight="1" x14ac:dyDescent="0.35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</row>
    <row r="889" spans="1:26" ht="12.75" customHeight="1" x14ac:dyDescent="0.35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</row>
    <row r="890" spans="1:26" ht="12.75" customHeight="1" x14ac:dyDescent="0.35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</row>
    <row r="891" spans="1:26" ht="12.75" customHeight="1" x14ac:dyDescent="0.35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</row>
    <row r="892" spans="1:26" ht="12.75" customHeight="1" x14ac:dyDescent="0.35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</row>
    <row r="893" spans="1:26" ht="12.75" customHeight="1" x14ac:dyDescent="0.35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</row>
    <row r="894" spans="1:26" ht="12.75" customHeight="1" x14ac:dyDescent="0.35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</row>
    <row r="895" spans="1:26" ht="12.75" customHeight="1" x14ac:dyDescent="0.35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</row>
    <row r="896" spans="1:26" ht="12.75" customHeight="1" x14ac:dyDescent="0.35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</row>
    <row r="897" spans="1:26" ht="12.75" customHeight="1" x14ac:dyDescent="0.35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</row>
    <row r="898" spans="1:26" ht="12.75" customHeight="1" x14ac:dyDescent="0.35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</row>
    <row r="899" spans="1:26" ht="12.75" customHeight="1" x14ac:dyDescent="0.35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</row>
    <row r="900" spans="1:26" ht="12.75" customHeight="1" x14ac:dyDescent="0.35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</row>
    <row r="901" spans="1:26" ht="12.75" customHeight="1" x14ac:dyDescent="0.35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</row>
    <row r="902" spans="1:26" ht="12.75" customHeight="1" x14ac:dyDescent="0.35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</row>
    <row r="903" spans="1:26" ht="12.75" customHeight="1" x14ac:dyDescent="0.35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</row>
    <row r="904" spans="1:26" ht="12.75" customHeight="1" x14ac:dyDescent="0.35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</row>
    <row r="905" spans="1:26" ht="12.75" customHeight="1" x14ac:dyDescent="0.35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</row>
    <row r="906" spans="1:26" ht="12.75" customHeight="1" x14ac:dyDescent="0.35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</row>
    <row r="907" spans="1:26" ht="12.75" customHeight="1" x14ac:dyDescent="0.35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</row>
    <row r="908" spans="1:26" ht="12.75" customHeight="1" x14ac:dyDescent="0.35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</row>
    <row r="909" spans="1:26" ht="12.75" customHeight="1" x14ac:dyDescent="0.35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</row>
    <row r="910" spans="1:26" ht="12.75" customHeight="1" x14ac:dyDescent="0.35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</row>
    <row r="911" spans="1:26" ht="12.75" customHeight="1" x14ac:dyDescent="0.35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</row>
    <row r="912" spans="1:26" ht="12.75" customHeight="1" x14ac:dyDescent="0.35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</row>
    <row r="913" spans="1:26" ht="12.75" customHeight="1" x14ac:dyDescent="0.35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</row>
    <row r="914" spans="1:26" ht="12.75" customHeight="1" x14ac:dyDescent="0.35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</row>
    <row r="915" spans="1:26" ht="12.75" customHeight="1" x14ac:dyDescent="0.35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</row>
    <row r="916" spans="1:26" ht="12.75" customHeight="1" x14ac:dyDescent="0.35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</row>
    <row r="917" spans="1:26" ht="12.75" customHeight="1" x14ac:dyDescent="0.35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</row>
    <row r="918" spans="1:26" ht="12.75" customHeight="1" x14ac:dyDescent="0.35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</row>
    <row r="919" spans="1:26" ht="12.75" customHeight="1" x14ac:dyDescent="0.35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</row>
    <row r="920" spans="1:26" ht="12.75" customHeight="1" x14ac:dyDescent="0.35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</row>
    <row r="921" spans="1:26" ht="12.75" customHeight="1" x14ac:dyDescent="0.35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</row>
    <row r="922" spans="1:26" ht="12.75" customHeight="1" x14ac:dyDescent="0.35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</row>
    <row r="923" spans="1:26" ht="12.75" customHeight="1" x14ac:dyDescent="0.35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</row>
    <row r="924" spans="1:26" ht="12.75" customHeight="1" x14ac:dyDescent="0.35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</row>
    <row r="925" spans="1:26" ht="12.75" customHeight="1" x14ac:dyDescent="0.35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</row>
    <row r="926" spans="1:26" ht="12.75" customHeight="1" x14ac:dyDescent="0.35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</row>
    <row r="927" spans="1:26" ht="12.75" customHeight="1" x14ac:dyDescent="0.35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</row>
    <row r="928" spans="1:26" ht="12.75" customHeight="1" x14ac:dyDescent="0.35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</row>
    <row r="929" spans="1:26" ht="12.75" customHeight="1" x14ac:dyDescent="0.35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</row>
    <row r="930" spans="1:26" ht="12.75" customHeight="1" x14ac:dyDescent="0.35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</row>
    <row r="931" spans="1:26" ht="12.75" customHeight="1" x14ac:dyDescent="0.35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</row>
    <row r="932" spans="1:26" ht="12.75" customHeight="1" x14ac:dyDescent="0.35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</row>
    <row r="933" spans="1:26" ht="12.75" customHeight="1" x14ac:dyDescent="0.35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</row>
    <row r="934" spans="1:26" ht="12.75" customHeight="1" x14ac:dyDescent="0.35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</row>
    <row r="935" spans="1:26" ht="12.75" customHeight="1" x14ac:dyDescent="0.35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</row>
    <row r="936" spans="1:26" ht="12.75" customHeight="1" x14ac:dyDescent="0.35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</row>
    <row r="937" spans="1:26" ht="12.75" customHeight="1" x14ac:dyDescent="0.35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</row>
    <row r="938" spans="1:26" ht="12.75" customHeight="1" x14ac:dyDescent="0.35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</row>
    <row r="939" spans="1:26" ht="12.75" customHeight="1" x14ac:dyDescent="0.35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</row>
    <row r="940" spans="1:26" ht="12.75" customHeight="1" x14ac:dyDescent="0.35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</row>
    <row r="941" spans="1:26" ht="12.75" customHeight="1" x14ac:dyDescent="0.35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</row>
    <row r="942" spans="1:26" ht="12.75" customHeight="1" x14ac:dyDescent="0.35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</row>
    <row r="943" spans="1:26" ht="12.75" customHeight="1" x14ac:dyDescent="0.35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</row>
    <row r="944" spans="1:26" ht="12.75" customHeight="1" x14ac:dyDescent="0.35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</row>
    <row r="945" spans="1:26" ht="12.75" customHeight="1" x14ac:dyDescent="0.35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</row>
    <row r="946" spans="1:26" ht="12.75" customHeight="1" x14ac:dyDescent="0.35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</row>
    <row r="947" spans="1:26" ht="12.75" customHeight="1" x14ac:dyDescent="0.35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</row>
    <row r="948" spans="1:26" ht="12.75" customHeight="1" x14ac:dyDescent="0.35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</row>
    <row r="949" spans="1:26" ht="12.75" customHeight="1" x14ac:dyDescent="0.35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</row>
    <row r="950" spans="1:26" ht="12.75" customHeight="1" x14ac:dyDescent="0.35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</row>
    <row r="951" spans="1:26" ht="12.75" customHeight="1" x14ac:dyDescent="0.35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</row>
    <row r="952" spans="1:26" ht="12.75" customHeight="1" x14ac:dyDescent="0.35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</row>
    <row r="953" spans="1:26" ht="12.75" customHeight="1" x14ac:dyDescent="0.35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</row>
    <row r="954" spans="1:26" ht="12.75" customHeight="1" x14ac:dyDescent="0.35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</row>
    <row r="955" spans="1:26" ht="12.75" customHeight="1" x14ac:dyDescent="0.35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</row>
    <row r="956" spans="1:26" ht="12.75" customHeight="1" x14ac:dyDescent="0.35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</row>
    <row r="957" spans="1:26" ht="12.75" customHeight="1" x14ac:dyDescent="0.35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</row>
    <row r="958" spans="1:26" ht="12.75" customHeight="1" x14ac:dyDescent="0.35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</row>
    <row r="959" spans="1:26" ht="12.75" customHeight="1" x14ac:dyDescent="0.35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</row>
    <row r="960" spans="1:26" ht="12.75" customHeight="1" x14ac:dyDescent="0.35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</row>
    <row r="961" spans="1:26" ht="12.75" customHeight="1" x14ac:dyDescent="0.35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</row>
    <row r="962" spans="1:26" ht="12.75" customHeight="1" x14ac:dyDescent="0.35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</row>
    <row r="963" spans="1:26" ht="12.75" customHeight="1" x14ac:dyDescent="0.35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</row>
    <row r="964" spans="1:26" ht="12.75" customHeight="1" x14ac:dyDescent="0.35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</row>
    <row r="965" spans="1:26" ht="12.75" customHeight="1" x14ac:dyDescent="0.35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</row>
    <row r="966" spans="1:26" ht="12.75" customHeight="1" x14ac:dyDescent="0.35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</row>
    <row r="967" spans="1:26" ht="12.75" customHeight="1" x14ac:dyDescent="0.35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</row>
    <row r="968" spans="1:26" ht="12.75" customHeight="1" x14ac:dyDescent="0.35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</row>
    <row r="969" spans="1:26" ht="12.75" customHeight="1" x14ac:dyDescent="0.35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</row>
    <row r="970" spans="1:26" ht="12.75" customHeight="1" x14ac:dyDescent="0.35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</row>
    <row r="971" spans="1:26" ht="12.75" customHeight="1" x14ac:dyDescent="0.35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</row>
    <row r="972" spans="1:26" ht="12.75" customHeight="1" x14ac:dyDescent="0.35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</row>
    <row r="973" spans="1:26" ht="12.75" customHeight="1" x14ac:dyDescent="0.35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</row>
    <row r="974" spans="1:26" ht="12.75" customHeight="1" x14ac:dyDescent="0.35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</row>
    <row r="975" spans="1:26" ht="12.75" customHeight="1" x14ac:dyDescent="0.35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</row>
    <row r="976" spans="1:26" ht="12.75" customHeight="1" x14ac:dyDescent="0.35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</row>
    <row r="977" spans="1:26" ht="12.75" customHeight="1" x14ac:dyDescent="0.35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</row>
    <row r="978" spans="1:26" ht="12.75" customHeight="1" x14ac:dyDescent="0.35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</row>
    <row r="979" spans="1:26" ht="12.75" customHeight="1" x14ac:dyDescent="0.35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</row>
    <row r="980" spans="1:26" ht="12.75" customHeight="1" x14ac:dyDescent="0.35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</row>
    <row r="981" spans="1:26" ht="12.75" customHeight="1" x14ac:dyDescent="0.35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</row>
    <row r="982" spans="1:26" ht="12.75" customHeight="1" x14ac:dyDescent="0.35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</row>
    <row r="983" spans="1:26" ht="12.75" customHeight="1" x14ac:dyDescent="0.35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</row>
    <row r="984" spans="1:26" ht="12.75" customHeight="1" x14ac:dyDescent="0.35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</row>
    <row r="985" spans="1:26" ht="12.75" customHeight="1" x14ac:dyDescent="0.35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</row>
    <row r="986" spans="1:26" ht="12.75" customHeight="1" x14ac:dyDescent="0.35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</row>
    <row r="987" spans="1:26" ht="12.75" customHeight="1" x14ac:dyDescent="0.35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</row>
    <row r="988" spans="1:26" ht="12.75" customHeight="1" x14ac:dyDescent="0.35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</row>
    <row r="989" spans="1:26" ht="12.75" customHeight="1" x14ac:dyDescent="0.35">
      <c r="A989" s="31"/>
      <c r="B989" s="31"/>
      <c r="C989" s="31"/>
      <c r="D989" s="31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</row>
    <row r="990" spans="1:26" ht="12.75" customHeight="1" x14ac:dyDescent="0.35">
      <c r="A990" s="31"/>
      <c r="B990" s="31"/>
      <c r="C990" s="31"/>
      <c r="D990" s="31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</row>
    <row r="991" spans="1:26" ht="12.75" customHeight="1" x14ac:dyDescent="0.35">
      <c r="A991" s="31"/>
      <c r="B991" s="31"/>
      <c r="C991" s="3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</row>
    <row r="992" spans="1:26" ht="12.75" customHeight="1" x14ac:dyDescent="0.35">
      <c r="A992" s="31"/>
      <c r="B992" s="31"/>
      <c r="C992" s="31"/>
      <c r="D992" s="31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</row>
    <row r="993" spans="1:26" ht="12.75" customHeight="1" x14ac:dyDescent="0.35">
      <c r="A993" s="31"/>
      <c r="B993" s="31"/>
      <c r="C993" s="31"/>
      <c r="D993" s="31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</row>
    <row r="994" spans="1:26" ht="12.75" customHeight="1" x14ac:dyDescent="0.35">
      <c r="A994" s="31"/>
      <c r="B994" s="31"/>
      <c r="C994" s="31"/>
      <c r="D994" s="31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</row>
    <row r="995" spans="1:26" ht="12.75" customHeight="1" x14ac:dyDescent="0.35">
      <c r="A995" s="31"/>
      <c r="B995" s="31"/>
      <c r="C995" s="31"/>
      <c r="D995" s="31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</row>
    <row r="996" spans="1:26" ht="12.75" customHeight="1" x14ac:dyDescent="0.35">
      <c r="A996" s="31"/>
      <c r="B996" s="31"/>
      <c r="C996" s="31"/>
      <c r="D996" s="31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</row>
    <row r="997" spans="1:26" ht="12.75" customHeight="1" x14ac:dyDescent="0.35">
      <c r="A997" s="31"/>
      <c r="B997" s="31"/>
      <c r="C997" s="31"/>
      <c r="D997" s="31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</row>
    <row r="998" spans="1:26" ht="12.75" customHeight="1" x14ac:dyDescent="0.35">
      <c r="A998" s="31"/>
      <c r="B998" s="31"/>
      <c r="C998" s="3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</row>
    <row r="999" spans="1:26" ht="12.75" customHeight="1" x14ac:dyDescent="0.35">
      <c r="A999" s="31"/>
      <c r="B999" s="31"/>
      <c r="C999" s="31"/>
      <c r="D999" s="31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</row>
    <row r="1000" spans="1:26" ht="12.75" customHeight="1" x14ac:dyDescent="0.35">
      <c r="A1000" s="31"/>
      <c r="B1000" s="31"/>
      <c r="C1000" s="31"/>
      <c r="D1000" s="31"/>
      <c r="E1000" s="31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</row>
  </sheetData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Y1002"/>
  <sheetViews>
    <sheetView workbookViewId="0">
      <selection activeCell="T25" sqref="T25"/>
    </sheetView>
  </sheetViews>
  <sheetFormatPr defaultColWidth="14.453125" defaultRowHeight="15" customHeight="1" x14ac:dyDescent="0.35"/>
  <cols>
    <col min="1" max="1" width="70.90625" customWidth="1"/>
    <col min="2" max="6" width="13.36328125" customWidth="1"/>
    <col min="7" max="18" width="12.6328125" customWidth="1"/>
    <col min="19" max="25" width="9.08984375" customWidth="1"/>
  </cols>
  <sheetData>
    <row r="1" spans="1:25" ht="15" customHeight="1" x14ac:dyDescent="0.35">
      <c r="A1" s="153">
        <f>instrukcja!D3</f>
        <v>0</v>
      </c>
      <c r="B1" s="153"/>
      <c r="C1" s="153"/>
      <c r="D1" s="153"/>
      <c r="E1" s="153"/>
      <c r="F1" s="153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</row>
    <row r="2" spans="1:25" ht="15" customHeight="1" x14ac:dyDescent="0.35">
      <c r="A2" s="153"/>
      <c r="B2" s="153"/>
      <c r="C2" s="153"/>
      <c r="D2" s="153"/>
      <c r="E2" s="153"/>
      <c r="F2" s="153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</row>
    <row r="3" spans="1:25" ht="14.25" customHeight="1" x14ac:dyDescent="0.35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</row>
    <row r="4" spans="1:25" ht="12.75" customHeight="1" x14ac:dyDescent="0.35">
      <c r="A4" s="80" t="s">
        <v>56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</row>
    <row r="5" spans="1:25" ht="12.75" customHeight="1" x14ac:dyDescent="0.35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</row>
    <row r="6" spans="1:25" ht="12.75" customHeight="1" x14ac:dyDescent="0.35">
      <c r="A6" s="27" t="s">
        <v>11</v>
      </c>
      <c r="B6" s="28">
        <v>2026</v>
      </c>
      <c r="C6" s="28">
        <v>2027</v>
      </c>
      <c r="D6" s="28">
        <v>2028</v>
      </c>
      <c r="E6" s="28">
        <v>2029</v>
      </c>
      <c r="F6" s="28">
        <v>2030</v>
      </c>
      <c r="G6" s="28">
        <v>2031</v>
      </c>
      <c r="H6" s="28">
        <v>2032</v>
      </c>
      <c r="I6" s="28">
        <v>2033</v>
      </c>
      <c r="J6" s="28">
        <v>2034</v>
      </c>
      <c r="K6" s="28">
        <v>2035</v>
      </c>
      <c r="L6" s="28">
        <v>2036</v>
      </c>
      <c r="M6" s="28">
        <v>2037</v>
      </c>
      <c r="N6" s="28">
        <v>2038</v>
      </c>
      <c r="O6" s="28">
        <v>2039</v>
      </c>
      <c r="P6" s="28">
        <v>2040</v>
      </c>
      <c r="Q6" s="28">
        <v>2041</v>
      </c>
      <c r="R6" s="28">
        <v>2042</v>
      </c>
      <c r="S6" s="31"/>
      <c r="T6" s="31"/>
      <c r="U6" s="31"/>
      <c r="V6" s="31"/>
      <c r="W6" s="31"/>
      <c r="X6" s="31"/>
      <c r="Y6" s="31"/>
    </row>
    <row r="7" spans="1:25" ht="12.75" customHeight="1" x14ac:dyDescent="0.35">
      <c r="A7" s="37" t="s">
        <v>41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1"/>
      <c r="T7" s="31"/>
      <c r="U7" s="31"/>
      <c r="V7" s="31"/>
      <c r="W7" s="31"/>
      <c r="X7" s="31"/>
      <c r="Y7" s="31"/>
    </row>
    <row r="8" spans="1:25" ht="12.75" customHeight="1" x14ac:dyDescent="0.35">
      <c r="A8" s="26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1"/>
      <c r="T8" s="31"/>
      <c r="U8" s="31"/>
      <c r="V8" s="31"/>
      <c r="W8" s="31"/>
      <c r="X8" s="31"/>
      <c r="Y8" s="31"/>
    </row>
    <row r="9" spans="1:25" ht="12.75" customHeight="1" x14ac:dyDescent="0.35">
      <c r="A9" s="26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1"/>
      <c r="T9" s="31"/>
      <c r="U9" s="31"/>
      <c r="V9" s="31"/>
      <c r="W9" s="31"/>
      <c r="X9" s="31"/>
      <c r="Y9" s="31"/>
    </row>
    <row r="10" spans="1:25" ht="12.75" customHeight="1" x14ac:dyDescent="0.35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</row>
    <row r="11" spans="1:25" ht="12.75" customHeight="1" x14ac:dyDescent="0.3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</row>
    <row r="12" spans="1:25" ht="12.75" customHeight="1" x14ac:dyDescent="0.35">
      <c r="A12" s="80" t="s">
        <v>56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</row>
    <row r="13" spans="1:25" ht="12.75" customHeight="1" x14ac:dyDescent="0.35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</row>
    <row r="14" spans="1:25" ht="12.75" customHeight="1" x14ac:dyDescent="0.35">
      <c r="A14" s="27" t="s">
        <v>11</v>
      </c>
      <c r="B14" s="28">
        <v>2026</v>
      </c>
      <c r="C14" s="28">
        <v>2027</v>
      </c>
      <c r="D14" s="28">
        <v>2028</v>
      </c>
      <c r="E14" s="28">
        <v>2029</v>
      </c>
      <c r="F14" s="28">
        <v>2030</v>
      </c>
      <c r="G14" s="28">
        <v>2031</v>
      </c>
      <c r="H14" s="28">
        <v>2032</v>
      </c>
      <c r="I14" s="28">
        <v>2033</v>
      </c>
      <c r="J14" s="28">
        <v>2034</v>
      </c>
      <c r="K14" s="28">
        <v>2035</v>
      </c>
      <c r="L14" s="28">
        <v>2036</v>
      </c>
      <c r="M14" s="28">
        <v>2037</v>
      </c>
      <c r="N14" s="28">
        <v>2038</v>
      </c>
      <c r="O14" s="28">
        <v>2039</v>
      </c>
      <c r="P14" s="28">
        <v>2040</v>
      </c>
      <c r="Q14" s="28">
        <v>2041</v>
      </c>
      <c r="R14" s="28">
        <v>2042</v>
      </c>
      <c r="S14" s="31"/>
      <c r="T14" s="31"/>
      <c r="U14" s="31"/>
      <c r="V14" s="31"/>
      <c r="W14" s="31"/>
      <c r="X14" s="31"/>
      <c r="Y14" s="31"/>
    </row>
    <row r="15" spans="1:25" ht="12.75" customHeight="1" x14ac:dyDescent="0.35">
      <c r="A15" s="37" t="s">
        <v>42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1"/>
      <c r="T15" s="31"/>
      <c r="U15" s="31"/>
      <c r="V15" s="31"/>
      <c r="W15" s="31"/>
      <c r="X15" s="31"/>
      <c r="Y15" s="31"/>
    </row>
    <row r="16" spans="1:25" ht="12.75" customHeight="1" x14ac:dyDescent="0.35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</row>
    <row r="17" spans="1:25" ht="12.75" customHeight="1" x14ac:dyDescent="0.35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</row>
    <row r="18" spans="1:25" ht="12.75" customHeight="1" x14ac:dyDescent="0.3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</row>
    <row r="19" spans="1:25" ht="12.75" customHeight="1" x14ac:dyDescent="0.35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</row>
    <row r="20" spans="1:25" ht="12.75" customHeight="1" x14ac:dyDescent="0.35">
      <c r="A20" s="80" t="s">
        <v>56</v>
      </c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</row>
    <row r="21" spans="1:25" ht="12.75" customHeight="1" x14ac:dyDescent="0.35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</row>
    <row r="22" spans="1:25" ht="12.75" customHeight="1" x14ac:dyDescent="0.35">
      <c r="A22" s="27" t="s">
        <v>11</v>
      </c>
      <c r="B22" s="28">
        <v>2026</v>
      </c>
      <c r="C22" s="28">
        <v>2027</v>
      </c>
      <c r="D22" s="28">
        <v>2028</v>
      </c>
      <c r="E22" s="28">
        <v>2029</v>
      </c>
      <c r="F22" s="28">
        <v>2030</v>
      </c>
      <c r="G22" s="28">
        <v>2031</v>
      </c>
      <c r="H22" s="28">
        <v>2032</v>
      </c>
      <c r="I22" s="28">
        <v>2033</v>
      </c>
      <c r="J22" s="28">
        <v>2034</v>
      </c>
      <c r="K22" s="28">
        <v>2035</v>
      </c>
      <c r="L22" s="28">
        <v>2036</v>
      </c>
      <c r="M22" s="28">
        <v>2037</v>
      </c>
      <c r="N22" s="28">
        <v>2038</v>
      </c>
      <c r="O22" s="28">
        <v>2039</v>
      </c>
      <c r="P22" s="28">
        <v>2040</v>
      </c>
      <c r="Q22" s="28">
        <v>2041</v>
      </c>
      <c r="R22" s="28">
        <v>2042</v>
      </c>
      <c r="S22" s="31"/>
      <c r="T22" s="31"/>
      <c r="U22" s="31"/>
      <c r="V22" s="31"/>
      <c r="W22" s="31"/>
      <c r="X22" s="31"/>
      <c r="Y22" s="31"/>
    </row>
    <row r="23" spans="1:25" ht="12.75" customHeight="1" x14ac:dyDescent="0.35">
      <c r="A23" s="37" t="s">
        <v>65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31"/>
      <c r="T23" s="31"/>
      <c r="U23" s="31"/>
      <c r="V23" s="31"/>
      <c r="W23" s="31"/>
      <c r="X23" s="31"/>
      <c r="Y23" s="31"/>
    </row>
    <row r="24" spans="1:25" ht="12.75" customHeight="1" x14ac:dyDescent="0.35">
      <c r="A24" s="37" t="s">
        <v>43</v>
      </c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31"/>
      <c r="T24" s="31"/>
      <c r="U24" s="31"/>
      <c r="V24" s="31"/>
      <c r="W24" s="31"/>
      <c r="X24" s="31"/>
      <c r="Y24" s="31"/>
    </row>
    <row r="25" spans="1:25" ht="12.75" customHeight="1" x14ac:dyDescent="0.35">
      <c r="A25" s="37" t="s">
        <v>44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31"/>
      <c r="T25" s="31"/>
      <c r="U25" s="31"/>
      <c r="V25" s="31"/>
      <c r="W25" s="31"/>
      <c r="X25" s="31"/>
      <c r="Y25" s="31"/>
    </row>
    <row r="26" spans="1:25" ht="12.75" customHeight="1" x14ac:dyDescent="0.35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</row>
    <row r="27" spans="1:25" ht="12.75" customHeight="1" x14ac:dyDescent="0.35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</row>
    <row r="28" spans="1:25" ht="12.75" customHeight="1" x14ac:dyDescent="0.35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</row>
    <row r="29" spans="1:25" ht="12.75" customHeight="1" x14ac:dyDescent="0.35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</row>
    <row r="30" spans="1:25" ht="12.75" customHeight="1" x14ac:dyDescent="0.35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</row>
    <row r="31" spans="1:25" ht="12.75" customHeight="1" x14ac:dyDescent="0.35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</row>
    <row r="32" spans="1:25" ht="12.75" customHeight="1" x14ac:dyDescent="0.35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</row>
    <row r="33" spans="1:25" ht="12.75" customHeight="1" x14ac:dyDescent="0.3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</row>
    <row r="34" spans="1:25" ht="12.75" customHeight="1" x14ac:dyDescent="0.35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</row>
    <row r="35" spans="1:25" ht="12.75" customHeight="1" x14ac:dyDescent="0.35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</row>
    <row r="36" spans="1:25" ht="12.75" customHeight="1" x14ac:dyDescent="0.35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</row>
    <row r="37" spans="1:25" ht="12.75" customHeight="1" x14ac:dyDescent="0.35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</row>
    <row r="38" spans="1:25" ht="12.75" customHeight="1" x14ac:dyDescent="0.35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</row>
    <row r="39" spans="1:25" ht="12.75" customHeight="1" x14ac:dyDescent="0.35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</row>
    <row r="40" spans="1:25" ht="12.75" customHeight="1" x14ac:dyDescent="0.35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</row>
    <row r="41" spans="1:25" ht="12.75" customHeight="1" x14ac:dyDescent="0.35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</row>
    <row r="42" spans="1:25" ht="12.75" customHeight="1" x14ac:dyDescent="0.35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 t="s">
        <v>1203</v>
      </c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</row>
    <row r="43" spans="1:25" ht="12.75" customHeight="1" x14ac:dyDescent="0.35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</row>
    <row r="44" spans="1:25" ht="12.75" customHeight="1" x14ac:dyDescent="0.35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</row>
    <row r="45" spans="1:25" ht="12.75" customHeight="1" x14ac:dyDescent="0.35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</row>
    <row r="46" spans="1:25" ht="12.75" customHeight="1" x14ac:dyDescent="0.35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</row>
    <row r="47" spans="1:25" ht="12.75" customHeight="1" x14ac:dyDescent="0.3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</row>
    <row r="48" spans="1:25" ht="12.75" customHeight="1" x14ac:dyDescent="0.35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</row>
    <row r="49" spans="1:25" ht="12.75" customHeight="1" x14ac:dyDescent="0.35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</row>
    <row r="50" spans="1:25" ht="12.75" customHeight="1" x14ac:dyDescent="0.35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</row>
    <row r="51" spans="1:25" ht="12.75" customHeight="1" x14ac:dyDescent="0.35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</row>
    <row r="52" spans="1:25" ht="12.75" customHeight="1" x14ac:dyDescent="0.35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</row>
    <row r="53" spans="1:25" ht="12.75" customHeight="1" x14ac:dyDescent="0.35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</row>
    <row r="54" spans="1:25" ht="12.75" customHeight="1" x14ac:dyDescent="0.35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</row>
    <row r="55" spans="1:25" ht="12.75" customHeight="1" x14ac:dyDescent="0.35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</row>
    <row r="56" spans="1:25" ht="12.75" customHeight="1" x14ac:dyDescent="0.35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</row>
    <row r="57" spans="1:25" ht="12.75" customHeight="1" x14ac:dyDescent="0.35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</row>
    <row r="58" spans="1:25" ht="12.75" customHeight="1" x14ac:dyDescent="0.35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</row>
    <row r="59" spans="1:25" ht="12.75" customHeight="1" x14ac:dyDescent="0.35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</row>
    <row r="60" spans="1:25" ht="12.75" customHeight="1" x14ac:dyDescent="0.35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</row>
    <row r="61" spans="1:25" ht="12.75" customHeight="1" x14ac:dyDescent="0.35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</row>
    <row r="62" spans="1:25" ht="12.75" customHeight="1" x14ac:dyDescent="0.35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</row>
    <row r="63" spans="1:25" ht="12.75" customHeight="1" x14ac:dyDescent="0.3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</row>
    <row r="64" spans="1:25" ht="12.75" customHeight="1" x14ac:dyDescent="0.35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</row>
    <row r="65" spans="1:25" ht="12.75" customHeight="1" x14ac:dyDescent="0.35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</row>
    <row r="66" spans="1:25" ht="12.75" customHeight="1" x14ac:dyDescent="0.3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</row>
    <row r="67" spans="1:25" ht="12.75" customHeight="1" x14ac:dyDescent="0.35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</row>
    <row r="68" spans="1:25" ht="12.75" customHeight="1" x14ac:dyDescent="0.35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</row>
    <row r="69" spans="1:25" ht="12.75" customHeight="1" x14ac:dyDescent="0.35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</row>
    <row r="70" spans="1:25" ht="12.75" customHeight="1" x14ac:dyDescent="0.35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</row>
    <row r="71" spans="1:25" ht="12.75" customHeight="1" x14ac:dyDescent="0.35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</row>
    <row r="72" spans="1:25" ht="12.75" customHeight="1" x14ac:dyDescent="0.35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</row>
    <row r="73" spans="1:25" ht="12.75" customHeight="1" x14ac:dyDescent="0.35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</row>
    <row r="74" spans="1:25" ht="12.75" customHeight="1" x14ac:dyDescent="0.35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</row>
    <row r="75" spans="1:25" ht="12.75" customHeight="1" x14ac:dyDescent="0.35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</row>
    <row r="76" spans="1:25" ht="12.75" customHeight="1" x14ac:dyDescent="0.35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</row>
    <row r="77" spans="1:25" ht="12.75" customHeight="1" x14ac:dyDescent="0.35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</row>
    <row r="78" spans="1:25" ht="12.75" customHeight="1" x14ac:dyDescent="0.3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</row>
    <row r="79" spans="1:25" ht="12.75" customHeight="1" x14ac:dyDescent="0.3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</row>
    <row r="80" spans="1:25" ht="12.75" customHeight="1" x14ac:dyDescent="0.35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</row>
    <row r="81" spans="1:25" ht="12.75" customHeight="1" x14ac:dyDescent="0.35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</row>
    <row r="82" spans="1:25" ht="12.75" customHeight="1" x14ac:dyDescent="0.35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</row>
    <row r="83" spans="1:25" ht="12.75" customHeight="1" x14ac:dyDescent="0.3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</row>
    <row r="84" spans="1:25" ht="12.75" customHeight="1" x14ac:dyDescent="0.35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</row>
    <row r="85" spans="1:25" ht="12.75" customHeight="1" x14ac:dyDescent="0.35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</row>
    <row r="86" spans="1:25" ht="12.75" customHeight="1" x14ac:dyDescent="0.35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</row>
    <row r="87" spans="1:25" ht="12.75" customHeight="1" x14ac:dyDescent="0.35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</row>
    <row r="88" spans="1:25" ht="12.75" customHeight="1" x14ac:dyDescent="0.35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</row>
    <row r="89" spans="1:25" ht="12.75" customHeight="1" x14ac:dyDescent="0.35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</row>
    <row r="90" spans="1:25" ht="12.75" customHeight="1" x14ac:dyDescent="0.35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</row>
    <row r="91" spans="1:25" ht="12.75" customHeight="1" x14ac:dyDescent="0.35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</row>
    <row r="92" spans="1:25" ht="12.75" customHeight="1" x14ac:dyDescent="0.35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</row>
    <row r="93" spans="1:25" ht="12.75" customHeight="1" x14ac:dyDescent="0.35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</row>
    <row r="94" spans="1:25" ht="12.75" customHeight="1" x14ac:dyDescent="0.35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</row>
    <row r="95" spans="1:25" ht="12.75" customHeight="1" x14ac:dyDescent="0.35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</row>
    <row r="96" spans="1:25" ht="12.75" customHeight="1" x14ac:dyDescent="0.35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</row>
    <row r="97" spans="1:25" ht="12.75" customHeight="1" x14ac:dyDescent="0.35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</row>
    <row r="98" spans="1:25" ht="12.75" customHeight="1" x14ac:dyDescent="0.35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</row>
    <row r="99" spans="1:25" ht="12.75" customHeight="1" x14ac:dyDescent="0.35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</row>
    <row r="100" spans="1:25" ht="12.75" customHeight="1" x14ac:dyDescent="0.35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</row>
    <row r="101" spans="1:25" ht="12.75" customHeight="1" x14ac:dyDescent="0.35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</row>
    <row r="102" spans="1:25" ht="12.75" customHeight="1" x14ac:dyDescent="0.35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</row>
    <row r="103" spans="1:25" ht="12.75" customHeight="1" x14ac:dyDescent="0.35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</row>
    <row r="104" spans="1:25" ht="12.75" customHeight="1" x14ac:dyDescent="0.35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</row>
    <row r="105" spans="1:25" ht="12.75" customHeight="1" x14ac:dyDescent="0.35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</row>
    <row r="106" spans="1:25" ht="12.75" customHeight="1" x14ac:dyDescent="0.35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</row>
    <row r="107" spans="1:25" ht="12.75" customHeight="1" x14ac:dyDescent="0.35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</row>
    <row r="108" spans="1:25" ht="12.75" customHeight="1" x14ac:dyDescent="0.3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</row>
    <row r="109" spans="1:25" ht="12.75" customHeight="1" x14ac:dyDescent="0.35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</row>
    <row r="110" spans="1:25" ht="12.75" customHeight="1" x14ac:dyDescent="0.35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</row>
    <row r="111" spans="1:25" ht="12.75" customHeight="1" x14ac:dyDescent="0.35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</row>
    <row r="112" spans="1:25" ht="12.75" customHeight="1" x14ac:dyDescent="0.35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</row>
    <row r="113" spans="1:25" ht="12.75" customHeight="1" x14ac:dyDescent="0.3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</row>
    <row r="114" spans="1:25" ht="12.75" customHeight="1" x14ac:dyDescent="0.35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</row>
    <row r="115" spans="1:25" ht="12.75" customHeight="1" x14ac:dyDescent="0.35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</row>
    <row r="116" spans="1:25" ht="12.75" customHeight="1" x14ac:dyDescent="0.35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</row>
    <row r="117" spans="1:25" ht="12.75" customHeight="1" x14ac:dyDescent="0.35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</row>
    <row r="118" spans="1:25" ht="12.75" customHeight="1" x14ac:dyDescent="0.35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</row>
    <row r="119" spans="1:25" ht="12.75" customHeight="1" x14ac:dyDescent="0.35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</row>
    <row r="120" spans="1:25" ht="12.75" customHeight="1" x14ac:dyDescent="0.35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</row>
    <row r="121" spans="1:25" ht="12.75" customHeight="1" x14ac:dyDescent="0.35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</row>
    <row r="122" spans="1:25" ht="12.75" customHeight="1" x14ac:dyDescent="0.35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</row>
    <row r="123" spans="1:25" ht="12.75" customHeight="1" x14ac:dyDescent="0.35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</row>
    <row r="124" spans="1:25" ht="12.75" customHeight="1" x14ac:dyDescent="0.35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</row>
    <row r="125" spans="1:25" ht="12.75" customHeight="1" x14ac:dyDescent="0.3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</row>
    <row r="126" spans="1:25" ht="12.75" customHeight="1" x14ac:dyDescent="0.3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</row>
    <row r="127" spans="1:25" ht="12.75" customHeight="1" x14ac:dyDescent="0.35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</row>
    <row r="128" spans="1:25" ht="12.75" customHeight="1" x14ac:dyDescent="0.35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</row>
    <row r="129" spans="1:25" ht="12.75" customHeight="1" x14ac:dyDescent="0.35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</row>
    <row r="130" spans="1:25" ht="12.75" customHeight="1" x14ac:dyDescent="0.35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</row>
    <row r="131" spans="1:25" ht="12.75" customHeight="1" x14ac:dyDescent="0.35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</row>
    <row r="132" spans="1:25" ht="12.75" customHeight="1" x14ac:dyDescent="0.35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</row>
    <row r="133" spans="1:25" ht="12.75" customHeight="1" x14ac:dyDescent="0.35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</row>
    <row r="134" spans="1:25" ht="12.75" customHeight="1" x14ac:dyDescent="0.35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</row>
    <row r="135" spans="1:25" ht="12.75" customHeight="1" x14ac:dyDescent="0.35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</row>
    <row r="136" spans="1:25" ht="12.75" customHeight="1" x14ac:dyDescent="0.35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</row>
    <row r="137" spans="1:25" ht="12.75" customHeight="1" x14ac:dyDescent="0.35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</row>
    <row r="138" spans="1:25" ht="12.75" customHeight="1" x14ac:dyDescent="0.35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</row>
    <row r="139" spans="1:25" ht="12.75" customHeight="1" x14ac:dyDescent="0.35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</row>
    <row r="140" spans="1:25" ht="12.75" customHeight="1" x14ac:dyDescent="0.35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</row>
    <row r="141" spans="1:25" ht="12.75" customHeight="1" x14ac:dyDescent="0.35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</row>
    <row r="142" spans="1:25" ht="12.75" customHeight="1" x14ac:dyDescent="0.35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</row>
    <row r="143" spans="1:25" ht="12.75" customHeight="1" x14ac:dyDescent="0.35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</row>
    <row r="144" spans="1:25" ht="12.75" customHeight="1" x14ac:dyDescent="0.35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</row>
    <row r="145" spans="1:25" ht="12.75" customHeight="1" x14ac:dyDescent="0.35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</row>
    <row r="146" spans="1:25" ht="12.75" customHeight="1" x14ac:dyDescent="0.3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</row>
    <row r="147" spans="1:25" ht="12.75" customHeight="1" x14ac:dyDescent="0.35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</row>
    <row r="148" spans="1:25" ht="12.75" customHeight="1" x14ac:dyDescent="0.35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</row>
    <row r="149" spans="1:25" ht="12.75" customHeight="1" x14ac:dyDescent="0.35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</row>
    <row r="150" spans="1:25" ht="12.75" customHeight="1" x14ac:dyDescent="0.3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</row>
    <row r="151" spans="1:25" ht="12.75" customHeight="1" x14ac:dyDescent="0.35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</row>
    <row r="152" spans="1:25" ht="12.75" customHeight="1" x14ac:dyDescent="0.35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</row>
    <row r="153" spans="1:25" ht="12.75" customHeight="1" x14ac:dyDescent="0.35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</row>
    <row r="154" spans="1:25" ht="12.75" customHeight="1" x14ac:dyDescent="0.35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</row>
    <row r="155" spans="1:25" ht="12.75" customHeight="1" x14ac:dyDescent="0.35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</row>
    <row r="156" spans="1:25" ht="12.75" customHeight="1" x14ac:dyDescent="0.35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</row>
    <row r="157" spans="1:25" ht="12.75" customHeight="1" x14ac:dyDescent="0.35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</row>
    <row r="158" spans="1:25" ht="12.75" customHeight="1" x14ac:dyDescent="0.35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</row>
    <row r="159" spans="1:25" ht="12.75" customHeight="1" x14ac:dyDescent="0.35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</row>
    <row r="160" spans="1:25" ht="12.75" customHeight="1" x14ac:dyDescent="0.35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</row>
    <row r="161" spans="1:25" ht="12.75" customHeight="1" x14ac:dyDescent="0.35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</row>
    <row r="162" spans="1:25" ht="12.75" customHeight="1" x14ac:dyDescent="0.35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</row>
    <row r="163" spans="1:25" ht="12.75" customHeight="1" x14ac:dyDescent="0.35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</row>
    <row r="164" spans="1:25" ht="12.75" customHeight="1" x14ac:dyDescent="0.35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</row>
    <row r="165" spans="1:25" ht="12.75" customHeight="1" x14ac:dyDescent="0.35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</row>
    <row r="166" spans="1:25" ht="12.75" customHeight="1" x14ac:dyDescent="0.3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</row>
    <row r="167" spans="1:25" ht="12.75" customHeight="1" x14ac:dyDescent="0.35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</row>
    <row r="168" spans="1:25" ht="12.75" customHeight="1" x14ac:dyDescent="0.35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</row>
    <row r="169" spans="1:25" ht="12.75" customHeight="1" x14ac:dyDescent="0.35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</row>
    <row r="170" spans="1:25" ht="12.75" customHeight="1" x14ac:dyDescent="0.35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</row>
    <row r="171" spans="1:25" ht="12.75" customHeight="1" x14ac:dyDescent="0.35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</row>
    <row r="172" spans="1:25" ht="12.75" customHeight="1" x14ac:dyDescent="0.35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</row>
    <row r="173" spans="1:25" ht="12.75" customHeight="1" x14ac:dyDescent="0.35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</row>
    <row r="174" spans="1:25" ht="12.75" customHeight="1" x14ac:dyDescent="0.35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</row>
    <row r="175" spans="1:25" ht="12.75" customHeight="1" x14ac:dyDescent="0.35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</row>
    <row r="176" spans="1:25" ht="12.75" customHeight="1" x14ac:dyDescent="0.35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</row>
    <row r="177" spans="1:25" ht="12.75" customHeight="1" x14ac:dyDescent="0.35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</row>
    <row r="178" spans="1:25" ht="12.75" customHeight="1" x14ac:dyDescent="0.35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</row>
    <row r="179" spans="1:25" ht="12.75" customHeight="1" x14ac:dyDescent="0.35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</row>
    <row r="180" spans="1:25" ht="12.75" customHeight="1" x14ac:dyDescent="0.35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</row>
    <row r="181" spans="1:25" ht="12.75" customHeight="1" x14ac:dyDescent="0.35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</row>
    <row r="182" spans="1:25" ht="12.75" customHeight="1" x14ac:dyDescent="0.35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</row>
    <row r="183" spans="1:25" ht="12.75" customHeight="1" x14ac:dyDescent="0.35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</row>
    <row r="184" spans="1:25" ht="12.75" customHeight="1" x14ac:dyDescent="0.35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</row>
    <row r="185" spans="1:25" ht="12.75" customHeight="1" x14ac:dyDescent="0.35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</row>
    <row r="186" spans="1:25" ht="12.75" customHeight="1" x14ac:dyDescent="0.3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</row>
    <row r="187" spans="1:25" ht="12.75" customHeight="1" x14ac:dyDescent="0.35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</row>
    <row r="188" spans="1:25" ht="12.75" customHeight="1" x14ac:dyDescent="0.35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</row>
    <row r="189" spans="1:25" ht="12.75" customHeight="1" x14ac:dyDescent="0.35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</row>
    <row r="190" spans="1:25" ht="12.75" customHeight="1" x14ac:dyDescent="0.35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</row>
    <row r="191" spans="1:25" ht="12.75" customHeight="1" x14ac:dyDescent="0.35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</row>
    <row r="192" spans="1:25" ht="12.75" customHeight="1" x14ac:dyDescent="0.35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</row>
    <row r="193" spans="1:25" ht="12.75" customHeight="1" x14ac:dyDescent="0.35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</row>
    <row r="194" spans="1:25" ht="12.75" customHeight="1" x14ac:dyDescent="0.35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</row>
    <row r="195" spans="1:25" ht="12.75" customHeight="1" x14ac:dyDescent="0.35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</row>
    <row r="196" spans="1:25" ht="12.75" customHeight="1" x14ac:dyDescent="0.35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</row>
    <row r="197" spans="1:25" ht="12.75" customHeight="1" x14ac:dyDescent="0.35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</row>
    <row r="198" spans="1:25" ht="12.75" customHeight="1" x14ac:dyDescent="0.35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</row>
    <row r="199" spans="1:25" ht="12.75" customHeight="1" x14ac:dyDescent="0.35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</row>
    <row r="200" spans="1:25" ht="12.75" customHeight="1" x14ac:dyDescent="0.35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</row>
    <row r="201" spans="1:25" ht="12.75" customHeight="1" x14ac:dyDescent="0.35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</row>
    <row r="202" spans="1:25" ht="12.75" customHeight="1" x14ac:dyDescent="0.35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</row>
    <row r="203" spans="1:25" ht="12.75" customHeight="1" x14ac:dyDescent="0.35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</row>
    <row r="204" spans="1:25" ht="12.75" customHeight="1" x14ac:dyDescent="0.35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</row>
    <row r="205" spans="1:25" ht="12.75" customHeight="1" x14ac:dyDescent="0.35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</row>
    <row r="206" spans="1:25" ht="12.75" customHeight="1" x14ac:dyDescent="0.35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</row>
    <row r="207" spans="1:25" ht="12.75" customHeight="1" x14ac:dyDescent="0.35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</row>
    <row r="208" spans="1:25" ht="12.75" customHeight="1" x14ac:dyDescent="0.35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</row>
    <row r="209" spans="1:25" ht="12.75" customHeight="1" x14ac:dyDescent="0.35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</row>
    <row r="210" spans="1:25" ht="12.75" customHeight="1" x14ac:dyDescent="0.35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</row>
    <row r="211" spans="1:25" ht="12.75" customHeight="1" x14ac:dyDescent="0.35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</row>
    <row r="212" spans="1:25" ht="12.75" customHeight="1" x14ac:dyDescent="0.35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</row>
    <row r="213" spans="1:25" ht="12.75" customHeight="1" x14ac:dyDescent="0.35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</row>
    <row r="214" spans="1:25" ht="12.75" customHeight="1" x14ac:dyDescent="0.35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</row>
    <row r="215" spans="1:25" ht="12.75" customHeight="1" x14ac:dyDescent="0.35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</row>
    <row r="216" spans="1:25" ht="12.75" customHeight="1" x14ac:dyDescent="0.35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</row>
    <row r="217" spans="1:25" ht="12.75" customHeight="1" x14ac:dyDescent="0.35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</row>
    <row r="218" spans="1:25" ht="12.75" customHeight="1" x14ac:dyDescent="0.35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</row>
    <row r="219" spans="1:25" ht="12.75" customHeight="1" x14ac:dyDescent="0.35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</row>
    <row r="220" spans="1:25" ht="12.75" customHeight="1" x14ac:dyDescent="0.35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</row>
    <row r="221" spans="1:25" ht="12.75" customHeight="1" x14ac:dyDescent="0.35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</row>
    <row r="222" spans="1:25" ht="12.75" customHeight="1" x14ac:dyDescent="0.35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</row>
    <row r="223" spans="1:25" ht="12.75" customHeight="1" x14ac:dyDescent="0.35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</row>
    <row r="224" spans="1:25" ht="12.75" customHeight="1" x14ac:dyDescent="0.35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</row>
    <row r="225" spans="1:25" ht="12.75" customHeight="1" x14ac:dyDescent="0.35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</row>
    <row r="226" spans="1:25" ht="12.75" customHeight="1" x14ac:dyDescent="0.35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</row>
    <row r="227" spans="1:25" ht="12.75" customHeight="1" x14ac:dyDescent="0.35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</row>
    <row r="228" spans="1:25" ht="12.75" customHeight="1" x14ac:dyDescent="0.35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</row>
    <row r="229" spans="1:25" ht="12.75" customHeight="1" x14ac:dyDescent="0.35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</row>
    <row r="230" spans="1:25" ht="12.75" customHeight="1" x14ac:dyDescent="0.35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</row>
    <row r="231" spans="1:25" ht="12.75" customHeight="1" x14ac:dyDescent="0.35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</row>
    <row r="232" spans="1:25" ht="12.75" customHeight="1" x14ac:dyDescent="0.35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</row>
    <row r="233" spans="1:25" ht="12.75" customHeight="1" x14ac:dyDescent="0.35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</row>
    <row r="234" spans="1:25" ht="12.75" customHeight="1" x14ac:dyDescent="0.35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</row>
    <row r="235" spans="1:25" ht="12.75" customHeight="1" x14ac:dyDescent="0.35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</row>
    <row r="236" spans="1:25" ht="12.75" customHeight="1" x14ac:dyDescent="0.35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</row>
    <row r="237" spans="1:25" ht="12.75" customHeight="1" x14ac:dyDescent="0.35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</row>
    <row r="238" spans="1:25" ht="12.75" customHeight="1" x14ac:dyDescent="0.35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</row>
    <row r="239" spans="1:25" ht="12.75" customHeight="1" x14ac:dyDescent="0.35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</row>
    <row r="240" spans="1:25" ht="12.75" customHeight="1" x14ac:dyDescent="0.35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</row>
    <row r="241" spans="1:25" ht="12.75" customHeight="1" x14ac:dyDescent="0.35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</row>
    <row r="242" spans="1:25" ht="12.75" customHeight="1" x14ac:dyDescent="0.35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</row>
    <row r="243" spans="1:25" ht="12.75" customHeight="1" x14ac:dyDescent="0.35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</row>
    <row r="244" spans="1:25" ht="12.75" customHeight="1" x14ac:dyDescent="0.35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</row>
    <row r="245" spans="1:25" ht="12.75" customHeight="1" x14ac:dyDescent="0.35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</row>
    <row r="246" spans="1:25" ht="12.75" customHeight="1" x14ac:dyDescent="0.35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</row>
    <row r="247" spans="1:25" ht="12.75" customHeight="1" x14ac:dyDescent="0.35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</row>
    <row r="248" spans="1:25" ht="12.75" customHeight="1" x14ac:dyDescent="0.35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</row>
    <row r="249" spans="1:25" ht="12.75" customHeight="1" x14ac:dyDescent="0.35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</row>
    <row r="250" spans="1:25" ht="12.75" customHeight="1" x14ac:dyDescent="0.35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</row>
    <row r="251" spans="1:25" ht="12.75" customHeight="1" x14ac:dyDescent="0.35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</row>
    <row r="252" spans="1:25" ht="12.75" customHeight="1" x14ac:dyDescent="0.35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</row>
    <row r="253" spans="1:25" ht="12.75" customHeight="1" x14ac:dyDescent="0.35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</row>
    <row r="254" spans="1:25" ht="12.75" customHeight="1" x14ac:dyDescent="0.35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</row>
    <row r="255" spans="1:25" ht="12.75" customHeight="1" x14ac:dyDescent="0.35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</row>
    <row r="256" spans="1:25" ht="12.75" customHeight="1" x14ac:dyDescent="0.35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</row>
    <row r="257" spans="1:25" ht="12.75" customHeight="1" x14ac:dyDescent="0.35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</row>
    <row r="258" spans="1:25" ht="12.75" customHeight="1" x14ac:dyDescent="0.35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</row>
    <row r="259" spans="1:25" ht="12.75" customHeight="1" x14ac:dyDescent="0.35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</row>
    <row r="260" spans="1:25" ht="12.75" customHeight="1" x14ac:dyDescent="0.35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</row>
    <row r="261" spans="1:25" ht="12.75" customHeight="1" x14ac:dyDescent="0.35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</row>
    <row r="262" spans="1:25" ht="12.75" customHeight="1" x14ac:dyDescent="0.35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</row>
    <row r="263" spans="1:25" ht="12.75" customHeight="1" x14ac:dyDescent="0.35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</row>
    <row r="264" spans="1:25" ht="12.75" customHeight="1" x14ac:dyDescent="0.35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</row>
    <row r="265" spans="1:25" ht="12.75" customHeight="1" x14ac:dyDescent="0.35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</row>
    <row r="266" spans="1:25" ht="12.75" customHeight="1" x14ac:dyDescent="0.35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</row>
    <row r="267" spans="1:25" ht="12.75" customHeight="1" x14ac:dyDescent="0.35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</row>
    <row r="268" spans="1:25" ht="12.75" customHeight="1" x14ac:dyDescent="0.35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</row>
    <row r="269" spans="1:25" ht="12.75" customHeight="1" x14ac:dyDescent="0.35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</row>
    <row r="270" spans="1:25" ht="12.75" customHeight="1" x14ac:dyDescent="0.35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</row>
    <row r="271" spans="1:25" ht="12.75" customHeight="1" x14ac:dyDescent="0.35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</row>
    <row r="272" spans="1:25" ht="12.75" customHeight="1" x14ac:dyDescent="0.35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</row>
    <row r="273" spans="1:25" ht="12.75" customHeight="1" x14ac:dyDescent="0.35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</row>
    <row r="274" spans="1:25" ht="12.75" customHeight="1" x14ac:dyDescent="0.35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</row>
    <row r="275" spans="1:25" ht="12.75" customHeight="1" x14ac:dyDescent="0.35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</row>
    <row r="276" spans="1:25" ht="12.75" customHeight="1" x14ac:dyDescent="0.35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</row>
    <row r="277" spans="1:25" ht="12.75" customHeight="1" x14ac:dyDescent="0.35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</row>
    <row r="278" spans="1:25" ht="12.75" customHeight="1" x14ac:dyDescent="0.35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</row>
    <row r="279" spans="1:25" ht="12.75" customHeight="1" x14ac:dyDescent="0.35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</row>
    <row r="280" spans="1:25" ht="12.75" customHeight="1" x14ac:dyDescent="0.35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</row>
    <row r="281" spans="1:25" ht="12.75" customHeight="1" x14ac:dyDescent="0.35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</row>
    <row r="282" spans="1:25" ht="12.75" customHeight="1" x14ac:dyDescent="0.35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</row>
    <row r="283" spans="1:25" ht="12.75" customHeight="1" x14ac:dyDescent="0.35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</row>
    <row r="284" spans="1:25" ht="12.75" customHeight="1" x14ac:dyDescent="0.35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</row>
    <row r="285" spans="1:25" ht="12.75" customHeight="1" x14ac:dyDescent="0.35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</row>
    <row r="286" spans="1:25" ht="12.75" customHeight="1" x14ac:dyDescent="0.35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</row>
    <row r="287" spans="1:25" ht="12.75" customHeight="1" x14ac:dyDescent="0.35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</row>
    <row r="288" spans="1:25" ht="12.75" customHeight="1" x14ac:dyDescent="0.35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</row>
    <row r="289" spans="1:25" ht="12.75" customHeight="1" x14ac:dyDescent="0.35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</row>
    <row r="290" spans="1:25" ht="12.75" customHeight="1" x14ac:dyDescent="0.35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</row>
    <row r="291" spans="1:25" ht="12.75" customHeight="1" x14ac:dyDescent="0.35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</row>
    <row r="292" spans="1:25" ht="12.75" customHeight="1" x14ac:dyDescent="0.35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</row>
    <row r="293" spans="1:25" ht="12.75" customHeight="1" x14ac:dyDescent="0.35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</row>
    <row r="294" spans="1:25" ht="12.75" customHeight="1" x14ac:dyDescent="0.35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</row>
    <row r="295" spans="1:25" ht="12.75" customHeight="1" x14ac:dyDescent="0.35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</row>
    <row r="296" spans="1:25" ht="12.75" customHeight="1" x14ac:dyDescent="0.35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</row>
    <row r="297" spans="1:25" ht="12.75" customHeight="1" x14ac:dyDescent="0.35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</row>
    <row r="298" spans="1:25" ht="12.75" customHeight="1" x14ac:dyDescent="0.35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</row>
    <row r="299" spans="1:25" ht="12.75" customHeight="1" x14ac:dyDescent="0.35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</row>
    <row r="300" spans="1:25" ht="12.75" customHeight="1" x14ac:dyDescent="0.35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</row>
    <row r="301" spans="1:25" ht="12.75" customHeight="1" x14ac:dyDescent="0.35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</row>
    <row r="302" spans="1:25" ht="12.75" customHeight="1" x14ac:dyDescent="0.35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</row>
    <row r="303" spans="1:25" ht="12.75" customHeight="1" x14ac:dyDescent="0.35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</row>
    <row r="304" spans="1:25" ht="12.75" customHeight="1" x14ac:dyDescent="0.35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</row>
    <row r="305" spans="1:25" ht="12.75" customHeight="1" x14ac:dyDescent="0.35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</row>
    <row r="306" spans="1:25" ht="12.75" customHeight="1" x14ac:dyDescent="0.35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</row>
    <row r="307" spans="1:25" ht="12.75" customHeight="1" x14ac:dyDescent="0.35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</row>
    <row r="308" spans="1:25" ht="12.75" customHeight="1" x14ac:dyDescent="0.35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</row>
    <row r="309" spans="1:25" ht="12.75" customHeight="1" x14ac:dyDescent="0.35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</row>
    <row r="310" spans="1:25" ht="12.75" customHeight="1" x14ac:dyDescent="0.35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</row>
    <row r="311" spans="1:25" ht="12.75" customHeight="1" x14ac:dyDescent="0.35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</row>
    <row r="312" spans="1:25" ht="12.75" customHeight="1" x14ac:dyDescent="0.35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</row>
    <row r="313" spans="1:25" ht="12.75" customHeight="1" x14ac:dyDescent="0.35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</row>
    <row r="314" spans="1:25" ht="12.75" customHeight="1" x14ac:dyDescent="0.35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</row>
    <row r="315" spans="1:25" ht="12.75" customHeight="1" x14ac:dyDescent="0.35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</row>
    <row r="316" spans="1:25" ht="12.75" customHeight="1" x14ac:dyDescent="0.35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</row>
    <row r="317" spans="1:25" ht="12.75" customHeight="1" x14ac:dyDescent="0.35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</row>
    <row r="318" spans="1:25" ht="12.75" customHeight="1" x14ac:dyDescent="0.35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</row>
    <row r="319" spans="1:25" ht="12.75" customHeight="1" x14ac:dyDescent="0.35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</row>
    <row r="320" spans="1:25" ht="12.75" customHeight="1" x14ac:dyDescent="0.35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</row>
    <row r="321" spans="1:25" ht="12.75" customHeight="1" x14ac:dyDescent="0.35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</row>
    <row r="322" spans="1:25" ht="12.75" customHeight="1" x14ac:dyDescent="0.35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</row>
    <row r="323" spans="1:25" ht="12.75" customHeight="1" x14ac:dyDescent="0.35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</row>
    <row r="324" spans="1:25" ht="12.75" customHeight="1" x14ac:dyDescent="0.35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</row>
    <row r="325" spans="1:25" ht="12.75" customHeight="1" x14ac:dyDescent="0.35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</row>
    <row r="326" spans="1:25" ht="12.75" customHeight="1" x14ac:dyDescent="0.3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</row>
    <row r="327" spans="1:25" ht="12.75" customHeight="1" x14ac:dyDescent="0.35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</row>
    <row r="328" spans="1:25" ht="12.75" customHeight="1" x14ac:dyDescent="0.35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</row>
    <row r="329" spans="1:25" ht="12.75" customHeight="1" x14ac:dyDescent="0.35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</row>
    <row r="330" spans="1:25" ht="12.75" customHeight="1" x14ac:dyDescent="0.35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</row>
    <row r="331" spans="1:25" ht="12.75" customHeight="1" x14ac:dyDescent="0.35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</row>
    <row r="332" spans="1:25" ht="12.75" customHeight="1" x14ac:dyDescent="0.35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</row>
    <row r="333" spans="1:25" ht="12.75" customHeight="1" x14ac:dyDescent="0.35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</row>
    <row r="334" spans="1:25" ht="12.75" customHeight="1" x14ac:dyDescent="0.35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</row>
    <row r="335" spans="1:25" ht="12.75" customHeight="1" x14ac:dyDescent="0.35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</row>
    <row r="336" spans="1:25" ht="12.75" customHeight="1" x14ac:dyDescent="0.35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</row>
    <row r="337" spans="1:25" ht="12.75" customHeight="1" x14ac:dyDescent="0.35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</row>
    <row r="338" spans="1:25" ht="12.75" customHeight="1" x14ac:dyDescent="0.35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</row>
    <row r="339" spans="1:25" ht="12.75" customHeight="1" x14ac:dyDescent="0.35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</row>
    <row r="340" spans="1:25" ht="12.75" customHeight="1" x14ac:dyDescent="0.35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</row>
    <row r="341" spans="1:25" ht="12.75" customHeight="1" x14ac:dyDescent="0.35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</row>
    <row r="342" spans="1:25" ht="12.75" customHeight="1" x14ac:dyDescent="0.35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</row>
    <row r="343" spans="1:25" ht="12.75" customHeight="1" x14ac:dyDescent="0.35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</row>
    <row r="344" spans="1:25" ht="12.75" customHeight="1" x14ac:dyDescent="0.35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</row>
    <row r="345" spans="1:25" ht="12.75" customHeight="1" x14ac:dyDescent="0.3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</row>
    <row r="346" spans="1:25" ht="12.75" customHeight="1" x14ac:dyDescent="0.35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</row>
    <row r="347" spans="1:25" ht="12.75" customHeight="1" x14ac:dyDescent="0.35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</row>
    <row r="348" spans="1:25" ht="12.75" customHeight="1" x14ac:dyDescent="0.35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</row>
    <row r="349" spans="1:25" ht="12.75" customHeight="1" x14ac:dyDescent="0.35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</row>
    <row r="350" spans="1:25" ht="12.75" customHeight="1" x14ac:dyDescent="0.35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</row>
    <row r="351" spans="1:25" ht="12.75" customHeight="1" x14ac:dyDescent="0.35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</row>
    <row r="352" spans="1:25" ht="12.75" customHeight="1" x14ac:dyDescent="0.35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</row>
    <row r="353" spans="1:25" ht="12.75" customHeight="1" x14ac:dyDescent="0.35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</row>
    <row r="354" spans="1:25" ht="12.75" customHeight="1" x14ac:dyDescent="0.35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</row>
    <row r="355" spans="1:25" ht="12.75" customHeight="1" x14ac:dyDescent="0.35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</row>
    <row r="356" spans="1:25" ht="12.75" customHeight="1" x14ac:dyDescent="0.35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</row>
    <row r="357" spans="1:25" ht="12.75" customHeight="1" x14ac:dyDescent="0.35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</row>
    <row r="358" spans="1:25" ht="12.75" customHeight="1" x14ac:dyDescent="0.35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</row>
    <row r="359" spans="1:25" ht="12.75" customHeight="1" x14ac:dyDescent="0.35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</row>
    <row r="360" spans="1:25" ht="12.75" customHeight="1" x14ac:dyDescent="0.35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</row>
    <row r="361" spans="1:25" ht="12.75" customHeight="1" x14ac:dyDescent="0.35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</row>
    <row r="362" spans="1:25" ht="12.75" customHeight="1" x14ac:dyDescent="0.35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</row>
    <row r="363" spans="1:25" ht="12.75" customHeight="1" x14ac:dyDescent="0.35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</row>
    <row r="364" spans="1:25" ht="12.75" customHeight="1" x14ac:dyDescent="0.35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</row>
    <row r="365" spans="1:25" ht="12.75" customHeight="1" x14ac:dyDescent="0.35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</row>
    <row r="366" spans="1:25" ht="12.75" customHeight="1" x14ac:dyDescent="0.35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</row>
    <row r="367" spans="1:25" ht="12.75" customHeight="1" x14ac:dyDescent="0.35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</row>
    <row r="368" spans="1:25" ht="12.75" customHeight="1" x14ac:dyDescent="0.35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</row>
    <row r="369" spans="1:25" ht="12.75" customHeight="1" x14ac:dyDescent="0.35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</row>
    <row r="370" spans="1:25" ht="12.75" customHeight="1" x14ac:dyDescent="0.35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</row>
    <row r="371" spans="1:25" ht="12.75" customHeight="1" x14ac:dyDescent="0.35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</row>
    <row r="372" spans="1:25" ht="12.75" customHeight="1" x14ac:dyDescent="0.35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</row>
    <row r="373" spans="1:25" ht="12.75" customHeight="1" x14ac:dyDescent="0.35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</row>
    <row r="374" spans="1:25" ht="12.75" customHeight="1" x14ac:dyDescent="0.35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</row>
    <row r="375" spans="1:25" ht="12.75" customHeight="1" x14ac:dyDescent="0.35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</row>
    <row r="376" spans="1:25" ht="12.75" customHeight="1" x14ac:dyDescent="0.35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</row>
    <row r="377" spans="1:25" ht="12.75" customHeight="1" x14ac:dyDescent="0.35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</row>
    <row r="378" spans="1:25" ht="12.75" customHeight="1" x14ac:dyDescent="0.35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</row>
    <row r="379" spans="1:25" ht="12.75" customHeight="1" x14ac:dyDescent="0.35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</row>
    <row r="380" spans="1:25" ht="12.75" customHeight="1" x14ac:dyDescent="0.35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</row>
    <row r="381" spans="1:25" ht="12.75" customHeight="1" x14ac:dyDescent="0.35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</row>
    <row r="382" spans="1:25" ht="12.75" customHeight="1" x14ac:dyDescent="0.35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</row>
    <row r="383" spans="1:25" ht="12.75" customHeight="1" x14ac:dyDescent="0.35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</row>
    <row r="384" spans="1:25" ht="12.75" customHeight="1" x14ac:dyDescent="0.35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</row>
    <row r="385" spans="1:25" ht="12.75" customHeight="1" x14ac:dyDescent="0.35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</row>
    <row r="386" spans="1:25" ht="12.75" customHeight="1" x14ac:dyDescent="0.35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</row>
    <row r="387" spans="1:25" ht="12.75" customHeight="1" x14ac:dyDescent="0.35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</row>
    <row r="388" spans="1:25" ht="12.75" customHeight="1" x14ac:dyDescent="0.35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</row>
    <row r="389" spans="1:25" ht="12.75" customHeight="1" x14ac:dyDescent="0.35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</row>
    <row r="390" spans="1:25" ht="12.75" customHeight="1" x14ac:dyDescent="0.35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</row>
    <row r="391" spans="1:25" ht="12.75" customHeight="1" x14ac:dyDescent="0.35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</row>
    <row r="392" spans="1:25" ht="12.75" customHeight="1" x14ac:dyDescent="0.35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</row>
    <row r="393" spans="1:25" ht="12.75" customHeight="1" x14ac:dyDescent="0.35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</row>
    <row r="394" spans="1:25" ht="12.75" customHeight="1" x14ac:dyDescent="0.35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</row>
    <row r="395" spans="1:25" ht="12.75" customHeight="1" x14ac:dyDescent="0.35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</row>
    <row r="396" spans="1:25" ht="12.75" customHeight="1" x14ac:dyDescent="0.35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</row>
    <row r="397" spans="1:25" ht="12.75" customHeight="1" x14ac:dyDescent="0.35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</row>
    <row r="398" spans="1:25" ht="12.75" customHeight="1" x14ac:dyDescent="0.35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</row>
    <row r="399" spans="1:25" ht="12.75" customHeight="1" x14ac:dyDescent="0.35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</row>
    <row r="400" spans="1:25" ht="12.75" customHeight="1" x14ac:dyDescent="0.35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</row>
    <row r="401" spans="1:25" ht="12.75" customHeight="1" x14ac:dyDescent="0.35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</row>
    <row r="402" spans="1:25" ht="12.75" customHeight="1" x14ac:dyDescent="0.35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</row>
    <row r="403" spans="1:25" ht="12.75" customHeight="1" x14ac:dyDescent="0.35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</row>
    <row r="404" spans="1:25" ht="12.75" customHeight="1" x14ac:dyDescent="0.35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</row>
    <row r="405" spans="1:25" ht="12.75" customHeight="1" x14ac:dyDescent="0.35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</row>
    <row r="406" spans="1:25" ht="12.75" customHeight="1" x14ac:dyDescent="0.35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</row>
    <row r="407" spans="1:25" ht="12.75" customHeight="1" x14ac:dyDescent="0.35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</row>
    <row r="408" spans="1:25" ht="12.75" customHeight="1" x14ac:dyDescent="0.35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</row>
    <row r="409" spans="1:25" ht="12.75" customHeight="1" x14ac:dyDescent="0.35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</row>
    <row r="410" spans="1:25" ht="12.75" customHeight="1" x14ac:dyDescent="0.35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</row>
    <row r="411" spans="1:25" ht="12.75" customHeight="1" x14ac:dyDescent="0.35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</row>
    <row r="412" spans="1:25" ht="12.75" customHeight="1" x14ac:dyDescent="0.35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</row>
    <row r="413" spans="1:25" ht="12.75" customHeight="1" x14ac:dyDescent="0.35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</row>
    <row r="414" spans="1:25" ht="12.75" customHeight="1" x14ac:dyDescent="0.35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</row>
    <row r="415" spans="1:25" ht="12.75" customHeight="1" x14ac:dyDescent="0.35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</row>
    <row r="416" spans="1:25" ht="12.75" customHeight="1" x14ac:dyDescent="0.35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</row>
    <row r="417" spans="1:25" ht="12.75" customHeight="1" x14ac:dyDescent="0.35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</row>
    <row r="418" spans="1:25" ht="12.75" customHeight="1" x14ac:dyDescent="0.35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</row>
    <row r="419" spans="1:25" ht="12.75" customHeight="1" x14ac:dyDescent="0.35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</row>
    <row r="420" spans="1:25" ht="12.75" customHeight="1" x14ac:dyDescent="0.35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</row>
    <row r="421" spans="1:25" ht="12.75" customHeight="1" x14ac:dyDescent="0.3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</row>
    <row r="422" spans="1:25" ht="12.75" customHeight="1" x14ac:dyDescent="0.35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</row>
    <row r="423" spans="1:25" ht="12.75" customHeight="1" x14ac:dyDescent="0.35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</row>
    <row r="424" spans="1:25" ht="12.75" customHeight="1" x14ac:dyDescent="0.35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</row>
    <row r="425" spans="1:25" ht="12.75" customHeight="1" x14ac:dyDescent="0.35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</row>
    <row r="426" spans="1:25" ht="12.75" customHeight="1" x14ac:dyDescent="0.35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</row>
    <row r="427" spans="1:25" ht="12.75" customHeight="1" x14ac:dyDescent="0.35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</row>
    <row r="428" spans="1:25" ht="12.75" customHeight="1" x14ac:dyDescent="0.35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</row>
    <row r="429" spans="1:25" ht="12.75" customHeight="1" x14ac:dyDescent="0.35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</row>
    <row r="430" spans="1:25" ht="12.75" customHeight="1" x14ac:dyDescent="0.35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</row>
    <row r="431" spans="1:25" ht="12.75" customHeight="1" x14ac:dyDescent="0.35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</row>
    <row r="432" spans="1:25" ht="12.75" customHeight="1" x14ac:dyDescent="0.35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</row>
    <row r="433" spans="1:25" ht="12.75" customHeight="1" x14ac:dyDescent="0.35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</row>
    <row r="434" spans="1:25" ht="12.75" customHeight="1" x14ac:dyDescent="0.35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</row>
    <row r="435" spans="1:25" ht="12.75" customHeight="1" x14ac:dyDescent="0.35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</row>
    <row r="436" spans="1:25" ht="12.75" customHeight="1" x14ac:dyDescent="0.35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</row>
    <row r="437" spans="1:25" ht="12.75" customHeight="1" x14ac:dyDescent="0.35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</row>
    <row r="438" spans="1:25" ht="12.75" customHeight="1" x14ac:dyDescent="0.35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</row>
    <row r="439" spans="1:25" ht="12.75" customHeight="1" x14ac:dyDescent="0.35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</row>
    <row r="440" spans="1:25" ht="12.75" customHeight="1" x14ac:dyDescent="0.35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</row>
    <row r="441" spans="1:25" ht="12.75" customHeight="1" x14ac:dyDescent="0.3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</row>
    <row r="442" spans="1:25" ht="12.75" customHeight="1" x14ac:dyDescent="0.3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</row>
    <row r="443" spans="1:25" ht="12.75" customHeight="1" x14ac:dyDescent="0.35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</row>
    <row r="444" spans="1:25" ht="12.75" customHeight="1" x14ac:dyDescent="0.35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</row>
    <row r="445" spans="1:25" ht="12.75" customHeight="1" x14ac:dyDescent="0.35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</row>
    <row r="446" spans="1:25" ht="12.75" customHeight="1" x14ac:dyDescent="0.35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</row>
    <row r="447" spans="1:25" ht="12.75" customHeight="1" x14ac:dyDescent="0.35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</row>
    <row r="448" spans="1:25" ht="12.75" customHeight="1" x14ac:dyDescent="0.35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</row>
    <row r="449" spans="1:25" ht="12.75" customHeight="1" x14ac:dyDescent="0.35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</row>
    <row r="450" spans="1:25" ht="12.75" customHeight="1" x14ac:dyDescent="0.35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</row>
    <row r="451" spans="1:25" ht="12.75" customHeight="1" x14ac:dyDescent="0.35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</row>
    <row r="452" spans="1:25" ht="12.75" customHeight="1" x14ac:dyDescent="0.35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</row>
    <row r="453" spans="1:25" ht="12.75" customHeight="1" x14ac:dyDescent="0.35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</row>
    <row r="454" spans="1:25" ht="12.75" customHeight="1" x14ac:dyDescent="0.35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</row>
    <row r="455" spans="1:25" ht="12.75" customHeight="1" x14ac:dyDescent="0.35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</row>
    <row r="456" spans="1:25" ht="12.75" customHeight="1" x14ac:dyDescent="0.35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</row>
    <row r="457" spans="1:25" ht="12.75" customHeight="1" x14ac:dyDescent="0.35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</row>
    <row r="458" spans="1:25" ht="12.75" customHeight="1" x14ac:dyDescent="0.35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</row>
    <row r="459" spans="1:25" ht="12.75" customHeight="1" x14ac:dyDescent="0.35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</row>
    <row r="460" spans="1:25" ht="12.75" customHeight="1" x14ac:dyDescent="0.35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</row>
    <row r="461" spans="1:25" ht="12.75" customHeight="1" x14ac:dyDescent="0.35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</row>
    <row r="462" spans="1:25" ht="12.75" customHeight="1" x14ac:dyDescent="0.35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</row>
    <row r="463" spans="1:25" ht="12.75" customHeight="1" x14ac:dyDescent="0.3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</row>
    <row r="464" spans="1:25" ht="12.75" customHeight="1" x14ac:dyDescent="0.35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</row>
    <row r="465" spans="1:25" ht="12.75" customHeight="1" x14ac:dyDescent="0.35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</row>
    <row r="466" spans="1:25" ht="12.75" customHeight="1" x14ac:dyDescent="0.35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</row>
    <row r="467" spans="1:25" ht="12.75" customHeight="1" x14ac:dyDescent="0.35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</row>
    <row r="468" spans="1:25" ht="12.75" customHeight="1" x14ac:dyDescent="0.35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</row>
    <row r="469" spans="1:25" ht="12.75" customHeight="1" x14ac:dyDescent="0.35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</row>
    <row r="470" spans="1:25" ht="12.75" customHeight="1" x14ac:dyDescent="0.35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</row>
    <row r="471" spans="1:25" ht="12.75" customHeight="1" x14ac:dyDescent="0.35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</row>
    <row r="472" spans="1:25" ht="12.75" customHeight="1" x14ac:dyDescent="0.35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</row>
    <row r="473" spans="1:25" ht="12.75" customHeight="1" x14ac:dyDescent="0.35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</row>
    <row r="474" spans="1:25" ht="12.75" customHeight="1" x14ac:dyDescent="0.35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</row>
    <row r="475" spans="1:25" ht="12.75" customHeight="1" x14ac:dyDescent="0.35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</row>
    <row r="476" spans="1:25" ht="12.75" customHeight="1" x14ac:dyDescent="0.35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</row>
    <row r="477" spans="1:25" ht="12.75" customHeight="1" x14ac:dyDescent="0.35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</row>
    <row r="478" spans="1:25" ht="12.75" customHeight="1" x14ac:dyDescent="0.35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</row>
    <row r="479" spans="1:25" ht="12.75" customHeight="1" x14ac:dyDescent="0.35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</row>
    <row r="480" spans="1:25" ht="12.75" customHeight="1" x14ac:dyDescent="0.35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</row>
    <row r="481" spans="1:25" ht="12.75" customHeight="1" x14ac:dyDescent="0.35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</row>
    <row r="482" spans="1:25" ht="12.75" customHeight="1" x14ac:dyDescent="0.35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</row>
    <row r="483" spans="1:25" ht="12.75" customHeight="1" x14ac:dyDescent="0.35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</row>
    <row r="484" spans="1:25" ht="12.75" customHeight="1" x14ac:dyDescent="0.3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</row>
    <row r="485" spans="1:25" ht="12.75" customHeight="1" x14ac:dyDescent="0.35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</row>
    <row r="486" spans="1:25" ht="12.75" customHeight="1" x14ac:dyDescent="0.35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</row>
    <row r="487" spans="1:25" ht="12.75" customHeight="1" x14ac:dyDescent="0.35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</row>
    <row r="488" spans="1:25" ht="12.75" customHeight="1" x14ac:dyDescent="0.35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</row>
    <row r="489" spans="1:25" ht="12.75" customHeight="1" x14ac:dyDescent="0.35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</row>
    <row r="490" spans="1:25" ht="12.75" customHeight="1" x14ac:dyDescent="0.35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</row>
    <row r="491" spans="1:25" ht="12.75" customHeight="1" x14ac:dyDescent="0.35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</row>
    <row r="492" spans="1:25" ht="12.75" customHeight="1" x14ac:dyDescent="0.35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</row>
    <row r="493" spans="1:25" ht="12.75" customHeight="1" x14ac:dyDescent="0.35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</row>
    <row r="494" spans="1:25" ht="12.75" customHeight="1" x14ac:dyDescent="0.35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</row>
    <row r="495" spans="1:25" ht="12.75" customHeight="1" x14ac:dyDescent="0.35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</row>
    <row r="496" spans="1:25" ht="12.75" customHeight="1" x14ac:dyDescent="0.35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</row>
    <row r="497" spans="1:25" ht="12.75" customHeight="1" x14ac:dyDescent="0.35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</row>
    <row r="498" spans="1:25" ht="12.75" customHeight="1" x14ac:dyDescent="0.35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</row>
    <row r="499" spans="1:25" ht="12.75" customHeight="1" x14ac:dyDescent="0.35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</row>
    <row r="500" spans="1:25" ht="12.75" customHeight="1" x14ac:dyDescent="0.35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</row>
    <row r="501" spans="1:25" ht="12.75" customHeight="1" x14ac:dyDescent="0.35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</row>
    <row r="502" spans="1:25" ht="12.75" customHeight="1" x14ac:dyDescent="0.35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</row>
    <row r="503" spans="1:25" ht="12.75" customHeight="1" x14ac:dyDescent="0.35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</row>
    <row r="504" spans="1:25" ht="12.75" customHeight="1" x14ac:dyDescent="0.35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</row>
    <row r="505" spans="1:25" ht="12.75" customHeight="1" x14ac:dyDescent="0.35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</row>
    <row r="506" spans="1:25" ht="12.75" customHeight="1" x14ac:dyDescent="0.35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</row>
    <row r="507" spans="1:25" ht="12.75" customHeight="1" x14ac:dyDescent="0.35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</row>
    <row r="508" spans="1:25" ht="12.75" customHeight="1" x14ac:dyDescent="0.35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</row>
    <row r="509" spans="1:25" ht="12.75" customHeight="1" x14ac:dyDescent="0.35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</row>
    <row r="510" spans="1:25" ht="12.75" customHeight="1" x14ac:dyDescent="0.35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</row>
    <row r="511" spans="1:25" ht="12.75" customHeight="1" x14ac:dyDescent="0.35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</row>
    <row r="512" spans="1:25" ht="12.75" customHeight="1" x14ac:dyDescent="0.35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</row>
    <row r="513" spans="1:25" ht="12.75" customHeight="1" x14ac:dyDescent="0.35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</row>
    <row r="514" spans="1:25" ht="12.75" customHeight="1" x14ac:dyDescent="0.35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</row>
    <row r="515" spans="1:25" ht="12.75" customHeight="1" x14ac:dyDescent="0.35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</row>
    <row r="516" spans="1:25" ht="12.75" customHeight="1" x14ac:dyDescent="0.35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</row>
    <row r="517" spans="1:25" ht="12.75" customHeight="1" x14ac:dyDescent="0.35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</row>
    <row r="518" spans="1:25" ht="12.75" customHeight="1" x14ac:dyDescent="0.35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</row>
    <row r="519" spans="1:25" ht="12.75" customHeight="1" x14ac:dyDescent="0.35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</row>
    <row r="520" spans="1:25" ht="12.75" customHeight="1" x14ac:dyDescent="0.35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</row>
    <row r="521" spans="1:25" ht="12.75" customHeight="1" x14ac:dyDescent="0.35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</row>
    <row r="522" spans="1:25" ht="12.75" customHeight="1" x14ac:dyDescent="0.35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</row>
    <row r="523" spans="1:25" ht="12.75" customHeight="1" x14ac:dyDescent="0.35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</row>
    <row r="524" spans="1:25" ht="12.75" customHeight="1" x14ac:dyDescent="0.35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</row>
    <row r="525" spans="1:25" ht="12.75" customHeight="1" x14ac:dyDescent="0.35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</row>
    <row r="526" spans="1:25" ht="12.75" customHeight="1" x14ac:dyDescent="0.35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</row>
    <row r="527" spans="1:25" ht="12.75" customHeight="1" x14ac:dyDescent="0.35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</row>
    <row r="528" spans="1:25" ht="12.75" customHeight="1" x14ac:dyDescent="0.35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</row>
    <row r="529" spans="1:25" ht="12.75" customHeight="1" x14ac:dyDescent="0.35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</row>
    <row r="530" spans="1:25" ht="12.75" customHeight="1" x14ac:dyDescent="0.35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</row>
    <row r="531" spans="1:25" ht="12.75" customHeight="1" x14ac:dyDescent="0.35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</row>
    <row r="532" spans="1:25" ht="12.75" customHeight="1" x14ac:dyDescent="0.35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</row>
    <row r="533" spans="1:25" ht="12.75" customHeight="1" x14ac:dyDescent="0.35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</row>
    <row r="534" spans="1:25" ht="12.75" customHeight="1" x14ac:dyDescent="0.35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</row>
    <row r="535" spans="1:25" ht="12.75" customHeight="1" x14ac:dyDescent="0.35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</row>
    <row r="536" spans="1:25" ht="12.75" customHeight="1" x14ac:dyDescent="0.35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</row>
    <row r="537" spans="1:25" ht="12.75" customHeight="1" x14ac:dyDescent="0.35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</row>
    <row r="538" spans="1:25" ht="12.75" customHeight="1" x14ac:dyDescent="0.35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</row>
    <row r="539" spans="1:25" ht="12.75" customHeight="1" x14ac:dyDescent="0.35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</row>
    <row r="540" spans="1:25" ht="12.75" customHeight="1" x14ac:dyDescent="0.35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</row>
    <row r="541" spans="1:25" ht="12.75" customHeight="1" x14ac:dyDescent="0.35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</row>
    <row r="542" spans="1:25" ht="12.75" customHeight="1" x14ac:dyDescent="0.35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</row>
    <row r="543" spans="1:25" ht="12.75" customHeight="1" x14ac:dyDescent="0.35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</row>
    <row r="544" spans="1:25" ht="12.75" customHeight="1" x14ac:dyDescent="0.35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</row>
    <row r="545" spans="1:25" ht="12.75" customHeight="1" x14ac:dyDescent="0.35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</row>
    <row r="546" spans="1:25" ht="12.75" customHeight="1" x14ac:dyDescent="0.35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</row>
    <row r="547" spans="1:25" ht="12.75" customHeight="1" x14ac:dyDescent="0.35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</row>
    <row r="548" spans="1:25" ht="12.75" customHeight="1" x14ac:dyDescent="0.35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</row>
    <row r="549" spans="1:25" ht="12.75" customHeight="1" x14ac:dyDescent="0.35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</row>
    <row r="550" spans="1:25" ht="12.75" customHeight="1" x14ac:dyDescent="0.35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</row>
    <row r="551" spans="1:25" ht="12.75" customHeight="1" x14ac:dyDescent="0.35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</row>
    <row r="552" spans="1:25" ht="12.75" customHeight="1" x14ac:dyDescent="0.35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</row>
    <row r="553" spans="1:25" ht="12.75" customHeight="1" x14ac:dyDescent="0.35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</row>
    <row r="554" spans="1:25" ht="12.75" customHeight="1" x14ac:dyDescent="0.35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</row>
    <row r="555" spans="1:25" ht="12.75" customHeight="1" x14ac:dyDescent="0.35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</row>
    <row r="556" spans="1:25" ht="12.75" customHeight="1" x14ac:dyDescent="0.35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</row>
    <row r="557" spans="1:25" ht="12.75" customHeight="1" x14ac:dyDescent="0.35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</row>
    <row r="558" spans="1:25" ht="12.75" customHeight="1" x14ac:dyDescent="0.35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</row>
    <row r="559" spans="1:25" ht="12.75" customHeight="1" x14ac:dyDescent="0.35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</row>
    <row r="560" spans="1:25" ht="12.75" customHeight="1" x14ac:dyDescent="0.35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</row>
    <row r="561" spans="1:25" ht="12.75" customHeight="1" x14ac:dyDescent="0.35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</row>
    <row r="562" spans="1:25" ht="12.75" customHeight="1" x14ac:dyDescent="0.35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</row>
    <row r="563" spans="1:25" ht="12.75" customHeight="1" x14ac:dyDescent="0.35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</row>
    <row r="564" spans="1:25" ht="12.75" customHeight="1" x14ac:dyDescent="0.35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</row>
    <row r="565" spans="1:25" ht="12.75" customHeight="1" x14ac:dyDescent="0.35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</row>
    <row r="566" spans="1:25" ht="12.75" customHeight="1" x14ac:dyDescent="0.35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</row>
    <row r="567" spans="1:25" ht="12.75" customHeight="1" x14ac:dyDescent="0.35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</row>
    <row r="568" spans="1:25" ht="12.75" customHeight="1" x14ac:dyDescent="0.35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</row>
    <row r="569" spans="1:25" ht="12.75" customHeight="1" x14ac:dyDescent="0.35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</row>
    <row r="570" spans="1:25" ht="12.75" customHeight="1" x14ac:dyDescent="0.35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</row>
    <row r="571" spans="1:25" ht="12.75" customHeight="1" x14ac:dyDescent="0.35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</row>
    <row r="572" spans="1:25" ht="12.75" customHeight="1" x14ac:dyDescent="0.35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</row>
    <row r="573" spans="1:25" ht="12.75" customHeight="1" x14ac:dyDescent="0.35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</row>
    <row r="574" spans="1:25" ht="12.75" customHeight="1" x14ac:dyDescent="0.35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</row>
    <row r="575" spans="1:25" ht="12.75" customHeight="1" x14ac:dyDescent="0.35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</row>
    <row r="576" spans="1:25" ht="12.75" customHeight="1" x14ac:dyDescent="0.35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</row>
    <row r="577" spans="1:25" ht="12.75" customHeight="1" x14ac:dyDescent="0.35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</row>
    <row r="578" spans="1:25" ht="12.75" customHeight="1" x14ac:dyDescent="0.35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</row>
    <row r="579" spans="1:25" ht="12.75" customHeight="1" x14ac:dyDescent="0.35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</row>
    <row r="580" spans="1:25" ht="12.75" customHeight="1" x14ac:dyDescent="0.35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</row>
    <row r="581" spans="1:25" ht="12.75" customHeight="1" x14ac:dyDescent="0.35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</row>
    <row r="582" spans="1:25" ht="12.75" customHeight="1" x14ac:dyDescent="0.35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</row>
    <row r="583" spans="1:25" ht="12.75" customHeight="1" x14ac:dyDescent="0.35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</row>
    <row r="584" spans="1:25" ht="12.75" customHeight="1" x14ac:dyDescent="0.35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</row>
    <row r="585" spans="1:25" ht="12.75" customHeight="1" x14ac:dyDescent="0.35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</row>
    <row r="586" spans="1:25" ht="12.75" customHeight="1" x14ac:dyDescent="0.35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</row>
    <row r="587" spans="1:25" ht="12.75" customHeight="1" x14ac:dyDescent="0.35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</row>
    <row r="588" spans="1:25" ht="12.75" customHeight="1" x14ac:dyDescent="0.35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</row>
    <row r="589" spans="1:25" ht="12.75" customHeight="1" x14ac:dyDescent="0.35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</row>
    <row r="590" spans="1:25" ht="12.75" customHeight="1" x14ac:dyDescent="0.35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</row>
    <row r="591" spans="1:25" ht="12.75" customHeight="1" x14ac:dyDescent="0.35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</row>
    <row r="592" spans="1:25" ht="12.75" customHeight="1" x14ac:dyDescent="0.35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</row>
    <row r="593" spans="1:25" ht="12.75" customHeight="1" x14ac:dyDescent="0.35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</row>
    <row r="594" spans="1:25" ht="12.75" customHeight="1" x14ac:dyDescent="0.35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</row>
    <row r="595" spans="1:25" ht="12.75" customHeight="1" x14ac:dyDescent="0.35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</row>
    <row r="596" spans="1:25" ht="12.75" customHeight="1" x14ac:dyDescent="0.35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</row>
    <row r="597" spans="1:25" ht="12.75" customHeight="1" x14ac:dyDescent="0.35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</row>
    <row r="598" spans="1:25" ht="12.75" customHeight="1" x14ac:dyDescent="0.35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</row>
    <row r="599" spans="1:25" ht="12.75" customHeight="1" x14ac:dyDescent="0.35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</row>
    <row r="600" spans="1:25" ht="12.75" customHeight="1" x14ac:dyDescent="0.35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</row>
    <row r="601" spans="1:25" ht="12.75" customHeight="1" x14ac:dyDescent="0.35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</row>
    <row r="602" spans="1:25" ht="12.75" customHeight="1" x14ac:dyDescent="0.35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</row>
    <row r="603" spans="1:25" ht="12.75" customHeight="1" x14ac:dyDescent="0.35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</row>
    <row r="604" spans="1:25" ht="12.75" customHeight="1" x14ac:dyDescent="0.35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</row>
    <row r="605" spans="1:25" ht="12.75" customHeight="1" x14ac:dyDescent="0.35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</row>
    <row r="606" spans="1:25" ht="12.75" customHeight="1" x14ac:dyDescent="0.35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</row>
    <row r="607" spans="1:25" ht="12.75" customHeight="1" x14ac:dyDescent="0.35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</row>
    <row r="608" spans="1:25" ht="12.75" customHeight="1" x14ac:dyDescent="0.35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</row>
    <row r="609" spans="1:25" ht="12.75" customHeight="1" x14ac:dyDescent="0.35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</row>
    <row r="610" spans="1:25" ht="12.75" customHeight="1" x14ac:dyDescent="0.35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</row>
    <row r="611" spans="1:25" ht="12.75" customHeight="1" x14ac:dyDescent="0.35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</row>
    <row r="612" spans="1:25" ht="12.75" customHeight="1" x14ac:dyDescent="0.35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</row>
    <row r="613" spans="1:25" ht="12.75" customHeight="1" x14ac:dyDescent="0.35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</row>
    <row r="614" spans="1:25" ht="12.75" customHeight="1" x14ac:dyDescent="0.35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</row>
    <row r="615" spans="1:25" ht="12.75" customHeight="1" x14ac:dyDescent="0.35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</row>
    <row r="616" spans="1:25" ht="12.75" customHeight="1" x14ac:dyDescent="0.35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</row>
    <row r="617" spans="1:25" ht="12.75" customHeight="1" x14ac:dyDescent="0.35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</row>
    <row r="618" spans="1:25" ht="12.75" customHeight="1" x14ac:dyDescent="0.35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</row>
    <row r="619" spans="1:25" ht="12.75" customHeight="1" x14ac:dyDescent="0.35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</row>
    <row r="620" spans="1:25" ht="12.75" customHeight="1" x14ac:dyDescent="0.35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</row>
    <row r="621" spans="1:25" ht="12.75" customHeight="1" x14ac:dyDescent="0.35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</row>
    <row r="622" spans="1:25" ht="12.75" customHeight="1" x14ac:dyDescent="0.35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</row>
    <row r="623" spans="1:25" ht="12.75" customHeight="1" x14ac:dyDescent="0.35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</row>
    <row r="624" spans="1:25" ht="12.75" customHeight="1" x14ac:dyDescent="0.35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</row>
    <row r="625" spans="1:25" ht="12.75" customHeight="1" x14ac:dyDescent="0.35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</row>
    <row r="626" spans="1:25" ht="12.75" customHeight="1" x14ac:dyDescent="0.35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</row>
    <row r="627" spans="1:25" ht="12.75" customHeight="1" x14ac:dyDescent="0.35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</row>
    <row r="628" spans="1:25" ht="12.75" customHeight="1" x14ac:dyDescent="0.35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</row>
    <row r="629" spans="1:25" ht="12.75" customHeight="1" x14ac:dyDescent="0.35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</row>
    <row r="630" spans="1:25" ht="12.75" customHeight="1" x14ac:dyDescent="0.35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</row>
    <row r="631" spans="1:25" ht="12.75" customHeight="1" x14ac:dyDescent="0.35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</row>
    <row r="632" spans="1:25" ht="12.75" customHeight="1" x14ac:dyDescent="0.35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</row>
    <row r="633" spans="1:25" ht="12.75" customHeight="1" x14ac:dyDescent="0.35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</row>
    <row r="634" spans="1:25" ht="12.75" customHeight="1" x14ac:dyDescent="0.35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</row>
    <row r="635" spans="1:25" ht="12.75" customHeight="1" x14ac:dyDescent="0.35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</row>
    <row r="636" spans="1:25" ht="12.75" customHeight="1" x14ac:dyDescent="0.35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</row>
    <row r="637" spans="1:25" ht="12.75" customHeight="1" x14ac:dyDescent="0.35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</row>
    <row r="638" spans="1:25" ht="12.75" customHeight="1" x14ac:dyDescent="0.35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</row>
    <row r="639" spans="1:25" ht="12.75" customHeight="1" x14ac:dyDescent="0.35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</row>
    <row r="640" spans="1:25" ht="12.75" customHeight="1" x14ac:dyDescent="0.35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</row>
    <row r="641" spans="1:25" ht="12.75" customHeight="1" x14ac:dyDescent="0.35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</row>
    <row r="642" spans="1:25" ht="12.75" customHeight="1" x14ac:dyDescent="0.35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</row>
    <row r="643" spans="1:25" ht="12.75" customHeight="1" x14ac:dyDescent="0.35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</row>
    <row r="644" spans="1:25" ht="12.75" customHeight="1" x14ac:dyDescent="0.35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</row>
    <row r="645" spans="1:25" ht="12.75" customHeight="1" x14ac:dyDescent="0.35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</row>
    <row r="646" spans="1:25" ht="12.75" customHeight="1" x14ac:dyDescent="0.35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</row>
    <row r="647" spans="1:25" ht="12.75" customHeight="1" x14ac:dyDescent="0.35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</row>
    <row r="648" spans="1:25" ht="12.75" customHeight="1" x14ac:dyDescent="0.35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</row>
    <row r="649" spans="1:25" ht="12.75" customHeight="1" x14ac:dyDescent="0.35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</row>
    <row r="650" spans="1:25" ht="12.75" customHeight="1" x14ac:dyDescent="0.35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</row>
    <row r="651" spans="1:25" ht="12.75" customHeight="1" x14ac:dyDescent="0.35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</row>
    <row r="652" spans="1:25" ht="12.75" customHeight="1" x14ac:dyDescent="0.35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</row>
    <row r="653" spans="1:25" ht="12.75" customHeight="1" x14ac:dyDescent="0.35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</row>
    <row r="654" spans="1:25" ht="12.75" customHeight="1" x14ac:dyDescent="0.35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</row>
    <row r="655" spans="1:25" ht="12.75" customHeight="1" x14ac:dyDescent="0.35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</row>
    <row r="656" spans="1:25" ht="12.75" customHeight="1" x14ac:dyDescent="0.35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</row>
    <row r="657" spans="1:25" ht="12.75" customHeight="1" x14ac:dyDescent="0.35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</row>
    <row r="658" spans="1:25" ht="12.75" customHeight="1" x14ac:dyDescent="0.35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</row>
    <row r="659" spans="1:25" ht="12.75" customHeight="1" x14ac:dyDescent="0.35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</row>
    <row r="660" spans="1:25" ht="12.75" customHeight="1" x14ac:dyDescent="0.35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</row>
    <row r="661" spans="1:25" ht="12.75" customHeight="1" x14ac:dyDescent="0.35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</row>
    <row r="662" spans="1:25" ht="12.75" customHeight="1" x14ac:dyDescent="0.35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</row>
    <row r="663" spans="1:25" ht="12.75" customHeight="1" x14ac:dyDescent="0.35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</row>
    <row r="664" spans="1:25" ht="12.75" customHeight="1" x14ac:dyDescent="0.35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</row>
    <row r="665" spans="1:25" ht="12.75" customHeight="1" x14ac:dyDescent="0.35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</row>
    <row r="666" spans="1:25" ht="12.75" customHeight="1" x14ac:dyDescent="0.35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</row>
    <row r="667" spans="1:25" ht="12.75" customHeight="1" x14ac:dyDescent="0.35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</row>
    <row r="668" spans="1:25" ht="12.75" customHeight="1" x14ac:dyDescent="0.35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</row>
    <row r="669" spans="1:25" ht="12.75" customHeight="1" x14ac:dyDescent="0.35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</row>
    <row r="670" spans="1:25" ht="12.75" customHeight="1" x14ac:dyDescent="0.35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</row>
    <row r="671" spans="1:25" ht="12.75" customHeight="1" x14ac:dyDescent="0.35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</row>
    <row r="672" spans="1:25" ht="12.75" customHeight="1" x14ac:dyDescent="0.35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</row>
    <row r="673" spans="1:25" ht="12.75" customHeight="1" x14ac:dyDescent="0.35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</row>
    <row r="674" spans="1:25" ht="12.75" customHeight="1" x14ac:dyDescent="0.35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</row>
    <row r="675" spans="1:25" ht="12.75" customHeight="1" x14ac:dyDescent="0.35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</row>
    <row r="676" spans="1:25" ht="12.75" customHeight="1" x14ac:dyDescent="0.35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</row>
    <row r="677" spans="1:25" ht="12.75" customHeight="1" x14ac:dyDescent="0.35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</row>
    <row r="678" spans="1:25" ht="12.75" customHeight="1" x14ac:dyDescent="0.35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</row>
    <row r="679" spans="1:25" ht="12.75" customHeight="1" x14ac:dyDescent="0.35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</row>
    <row r="680" spans="1:25" ht="12.75" customHeight="1" x14ac:dyDescent="0.35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</row>
    <row r="681" spans="1:25" ht="12.75" customHeight="1" x14ac:dyDescent="0.35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</row>
    <row r="682" spans="1:25" ht="12.75" customHeight="1" x14ac:dyDescent="0.35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</row>
    <row r="683" spans="1:25" ht="12.75" customHeight="1" x14ac:dyDescent="0.35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</row>
    <row r="684" spans="1:25" ht="12.75" customHeight="1" x14ac:dyDescent="0.35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</row>
    <row r="685" spans="1:25" ht="12.75" customHeight="1" x14ac:dyDescent="0.35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</row>
    <row r="686" spans="1:25" ht="12.75" customHeight="1" x14ac:dyDescent="0.35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</row>
    <row r="687" spans="1:25" ht="12.75" customHeight="1" x14ac:dyDescent="0.35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</row>
    <row r="688" spans="1:25" ht="12.75" customHeight="1" x14ac:dyDescent="0.35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</row>
    <row r="689" spans="1:25" ht="12.75" customHeight="1" x14ac:dyDescent="0.35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</row>
    <row r="690" spans="1:25" ht="12.75" customHeight="1" x14ac:dyDescent="0.35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</row>
    <row r="691" spans="1:25" ht="12.75" customHeight="1" x14ac:dyDescent="0.35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</row>
    <row r="692" spans="1:25" ht="12.75" customHeight="1" x14ac:dyDescent="0.35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</row>
    <row r="693" spans="1:25" ht="12.75" customHeight="1" x14ac:dyDescent="0.35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</row>
    <row r="694" spans="1:25" ht="12.75" customHeight="1" x14ac:dyDescent="0.35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</row>
    <row r="695" spans="1:25" ht="12.75" customHeight="1" x14ac:dyDescent="0.35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</row>
    <row r="696" spans="1:25" ht="12.75" customHeight="1" x14ac:dyDescent="0.35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</row>
    <row r="697" spans="1:25" ht="12.75" customHeight="1" x14ac:dyDescent="0.35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</row>
    <row r="698" spans="1:25" ht="12.75" customHeight="1" x14ac:dyDescent="0.35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</row>
    <row r="699" spans="1:25" ht="12.75" customHeight="1" x14ac:dyDescent="0.35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</row>
    <row r="700" spans="1:25" ht="12.75" customHeight="1" x14ac:dyDescent="0.35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</row>
    <row r="701" spans="1:25" ht="12.75" customHeight="1" x14ac:dyDescent="0.35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</row>
    <row r="702" spans="1:25" ht="12.75" customHeight="1" x14ac:dyDescent="0.35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</row>
    <row r="703" spans="1:25" ht="12.75" customHeight="1" x14ac:dyDescent="0.35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</row>
    <row r="704" spans="1:25" ht="12.75" customHeight="1" x14ac:dyDescent="0.35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</row>
    <row r="705" spans="1:25" ht="12.75" customHeight="1" x14ac:dyDescent="0.35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</row>
    <row r="706" spans="1:25" ht="12.75" customHeight="1" x14ac:dyDescent="0.35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</row>
    <row r="707" spans="1:25" ht="12.75" customHeight="1" x14ac:dyDescent="0.35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</row>
    <row r="708" spans="1:25" ht="12.75" customHeight="1" x14ac:dyDescent="0.35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</row>
    <row r="709" spans="1:25" ht="12.75" customHeight="1" x14ac:dyDescent="0.35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</row>
    <row r="710" spans="1:25" ht="12.75" customHeight="1" x14ac:dyDescent="0.35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</row>
    <row r="711" spans="1:25" ht="12.75" customHeight="1" x14ac:dyDescent="0.35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</row>
    <row r="712" spans="1:25" ht="12.75" customHeight="1" x14ac:dyDescent="0.35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</row>
    <row r="713" spans="1:25" ht="12.75" customHeight="1" x14ac:dyDescent="0.35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</row>
    <row r="714" spans="1:25" ht="12.75" customHeight="1" x14ac:dyDescent="0.35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</row>
    <row r="715" spans="1:25" ht="12.75" customHeight="1" x14ac:dyDescent="0.35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</row>
    <row r="716" spans="1:25" ht="12.75" customHeight="1" x14ac:dyDescent="0.35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</row>
    <row r="717" spans="1:25" ht="12.75" customHeight="1" x14ac:dyDescent="0.35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</row>
    <row r="718" spans="1:25" ht="12.75" customHeight="1" x14ac:dyDescent="0.35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</row>
    <row r="719" spans="1:25" ht="12.75" customHeight="1" x14ac:dyDescent="0.35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</row>
    <row r="720" spans="1:25" ht="12.75" customHeight="1" x14ac:dyDescent="0.35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</row>
    <row r="721" spans="1:25" ht="12.75" customHeight="1" x14ac:dyDescent="0.35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</row>
    <row r="722" spans="1:25" ht="12.75" customHeight="1" x14ac:dyDescent="0.35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</row>
    <row r="723" spans="1:25" ht="12.75" customHeight="1" x14ac:dyDescent="0.35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</row>
    <row r="724" spans="1:25" ht="12.75" customHeight="1" x14ac:dyDescent="0.35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</row>
    <row r="725" spans="1:25" ht="12.75" customHeight="1" x14ac:dyDescent="0.35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</row>
    <row r="726" spans="1:25" ht="12.75" customHeight="1" x14ac:dyDescent="0.35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</row>
    <row r="727" spans="1:25" ht="12.75" customHeight="1" x14ac:dyDescent="0.35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</row>
    <row r="728" spans="1:25" ht="12.75" customHeight="1" x14ac:dyDescent="0.35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</row>
    <row r="729" spans="1:25" ht="12.75" customHeight="1" x14ac:dyDescent="0.35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</row>
    <row r="730" spans="1:25" ht="12.75" customHeight="1" x14ac:dyDescent="0.35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</row>
    <row r="731" spans="1:25" ht="12.75" customHeight="1" x14ac:dyDescent="0.35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</row>
    <row r="732" spans="1:25" ht="12.75" customHeight="1" x14ac:dyDescent="0.35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</row>
    <row r="733" spans="1:25" ht="12.75" customHeight="1" x14ac:dyDescent="0.35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</row>
    <row r="734" spans="1:25" ht="12.75" customHeight="1" x14ac:dyDescent="0.35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</row>
    <row r="735" spans="1:25" ht="12.75" customHeight="1" x14ac:dyDescent="0.35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</row>
    <row r="736" spans="1:25" ht="12.75" customHeight="1" x14ac:dyDescent="0.35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</row>
    <row r="737" spans="1:25" ht="12.75" customHeight="1" x14ac:dyDescent="0.35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</row>
    <row r="738" spans="1:25" ht="12.75" customHeight="1" x14ac:dyDescent="0.35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</row>
    <row r="739" spans="1:25" ht="12.75" customHeight="1" x14ac:dyDescent="0.35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</row>
    <row r="740" spans="1:25" ht="12.75" customHeight="1" x14ac:dyDescent="0.35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</row>
    <row r="741" spans="1:25" ht="12.75" customHeight="1" x14ac:dyDescent="0.35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</row>
    <row r="742" spans="1:25" ht="12.75" customHeight="1" x14ac:dyDescent="0.35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</row>
    <row r="743" spans="1:25" ht="12.75" customHeight="1" x14ac:dyDescent="0.35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</row>
    <row r="744" spans="1:25" ht="12.75" customHeight="1" x14ac:dyDescent="0.35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</row>
    <row r="745" spans="1:25" ht="12.75" customHeight="1" x14ac:dyDescent="0.35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</row>
    <row r="746" spans="1:25" ht="12.75" customHeight="1" x14ac:dyDescent="0.35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</row>
    <row r="747" spans="1:25" ht="12.75" customHeight="1" x14ac:dyDescent="0.35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</row>
    <row r="748" spans="1:25" ht="12.75" customHeight="1" x14ac:dyDescent="0.35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</row>
    <row r="749" spans="1:25" ht="12.75" customHeight="1" x14ac:dyDescent="0.35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</row>
    <row r="750" spans="1:25" ht="12.75" customHeight="1" x14ac:dyDescent="0.35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</row>
    <row r="751" spans="1:25" ht="12.75" customHeight="1" x14ac:dyDescent="0.35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</row>
    <row r="752" spans="1:25" ht="12.75" customHeight="1" x14ac:dyDescent="0.35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</row>
    <row r="753" spans="1:25" ht="12.75" customHeight="1" x14ac:dyDescent="0.35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</row>
    <row r="754" spans="1:25" ht="12.75" customHeight="1" x14ac:dyDescent="0.35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</row>
    <row r="755" spans="1:25" ht="12.75" customHeight="1" x14ac:dyDescent="0.35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</row>
    <row r="756" spans="1:25" ht="12.75" customHeight="1" x14ac:dyDescent="0.35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</row>
    <row r="757" spans="1:25" ht="12.75" customHeight="1" x14ac:dyDescent="0.35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</row>
    <row r="758" spans="1:25" ht="12.75" customHeight="1" x14ac:dyDescent="0.35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</row>
    <row r="759" spans="1:25" ht="12.75" customHeight="1" x14ac:dyDescent="0.35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</row>
    <row r="760" spans="1:25" ht="12.75" customHeight="1" x14ac:dyDescent="0.35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</row>
    <row r="761" spans="1:25" ht="12.75" customHeight="1" x14ac:dyDescent="0.35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</row>
    <row r="762" spans="1:25" ht="12.75" customHeight="1" x14ac:dyDescent="0.35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</row>
    <row r="763" spans="1:25" ht="12.75" customHeight="1" x14ac:dyDescent="0.35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</row>
    <row r="764" spans="1:25" ht="12.75" customHeight="1" x14ac:dyDescent="0.35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</row>
    <row r="765" spans="1:25" ht="12.75" customHeight="1" x14ac:dyDescent="0.35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</row>
    <row r="766" spans="1:25" ht="12.75" customHeight="1" x14ac:dyDescent="0.35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</row>
    <row r="767" spans="1:25" ht="12.75" customHeight="1" x14ac:dyDescent="0.35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</row>
    <row r="768" spans="1:25" ht="12.75" customHeight="1" x14ac:dyDescent="0.35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</row>
    <row r="769" spans="1:25" ht="12.75" customHeight="1" x14ac:dyDescent="0.35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</row>
    <row r="770" spans="1:25" ht="12.75" customHeight="1" x14ac:dyDescent="0.35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</row>
    <row r="771" spans="1:25" ht="12.75" customHeight="1" x14ac:dyDescent="0.35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</row>
    <row r="772" spans="1:25" ht="12.75" customHeight="1" x14ac:dyDescent="0.35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</row>
    <row r="773" spans="1:25" ht="12.75" customHeight="1" x14ac:dyDescent="0.35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</row>
    <row r="774" spans="1:25" ht="12.75" customHeight="1" x14ac:dyDescent="0.35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</row>
    <row r="775" spans="1:25" ht="12.75" customHeight="1" x14ac:dyDescent="0.35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</row>
    <row r="776" spans="1:25" ht="12.75" customHeight="1" x14ac:dyDescent="0.35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</row>
    <row r="777" spans="1:25" ht="12.75" customHeight="1" x14ac:dyDescent="0.35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</row>
    <row r="778" spans="1:25" ht="12.75" customHeight="1" x14ac:dyDescent="0.35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</row>
    <row r="779" spans="1:25" ht="12.75" customHeight="1" x14ac:dyDescent="0.35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</row>
    <row r="780" spans="1:25" ht="12.75" customHeight="1" x14ac:dyDescent="0.35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</row>
    <row r="781" spans="1:25" ht="12.75" customHeight="1" x14ac:dyDescent="0.35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</row>
    <row r="782" spans="1:25" ht="12.75" customHeight="1" x14ac:dyDescent="0.35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</row>
    <row r="783" spans="1:25" ht="12.75" customHeight="1" x14ac:dyDescent="0.35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</row>
    <row r="784" spans="1:25" ht="12.75" customHeight="1" x14ac:dyDescent="0.35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</row>
    <row r="785" spans="1:25" ht="12.75" customHeight="1" x14ac:dyDescent="0.35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</row>
    <row r="786" spans="1:25" ht="12.75" customHeight="1" x14ac:dyDescent="0.35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</row>
    <row r="787" spans="1:25" ht="12.75" customHeight="1" x14ac:dyDescent="0.35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</row>
    <row r="788" spans="1:25" ht="12.75" customHeight="1" x14ac:dyDescent="0.35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</row>
    <row r="789" spans="1:25" ht="12.75" customHeight="1" x14ac:dyDescent="0.35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</row>
    <row r="790" spans="1:25" ht="12.75" customHeight="1" x14ac:dyDescent="0.35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</row>
    <row r="791" spans="1:25" ht="12.75" customHeight="1" x14ac:dyDescent="0.35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</row>
    <row r="792" spans="1:25" ht="12.75" customHeight="1" x14ac:dyDescent="0.35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</row>
    <row r="793" spans="1:25" ht="12.75" customHeight="1" x14ac:dyDescent="0.35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</row>
    <row r="794" spans="1:25" ht="12.75" customHeight="1" x14ac:dyDescent="0.35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</row>
    <row r="795" spans="1:25" ht="12.75" customHeight="1" x14ac:dyDescent="0.35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</row>
    <row r="796" spans="1:25" ht="12.75" customHeight="1" x14ac:dyDescent="0.35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</row>
    <row r="797" spans="1:25" ht="12.75" customHeight="1" x14ac:dyDescent="0.35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</row>
    <row r="798" spans="1:25" ht="12.75" customHeight="1" x14ac:dyDescent="0.35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</row>
    <row r="799" spans="1:25" ht="12.75" customHeight="1" x14ac:dyDescent="0.35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</row>
    <row r="800" spans="1:25" ht="12.75" customHeight="1" x14ac:dyDescent="0.35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</row>
    <row r="801" spans="1:25" ht="12.75" customHeight="1" x14ac:dyDescent="0.35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</row>
    <row r="802" spans="1:25" ht="12.75" customHeight="1" x14ac:dyDescent="0.35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</row>
    <row r="803" spans="1:25" ht="12.75" customHeight="1" x14ac:dyDescent="0.35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</row>
    <row r="804" spans="1:25" ht="12.75" customHeight="1" x14ac:dyDescent="0.35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</row>
    <row r="805" spans="1:25" ht="12.75" customHeight="1" x14ac:dyDescent="0.35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</row>
    <row r="806" spans="1:25" ht="12.75" customHeight="1" x14ac:dyDescent="0.35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</row>
    <row r="807" spans="1:25" ht="12.75" customHeight="1" x14ac:dyDescent="0.35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</row>
    <row r="808" spans="1:25" ht="12.75" customHeight="1" x14ac:dyDescent="0.35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</row>
    <row r="809" spans="1:25" ht="12.75" customHeight="1" x14ac:dyDescent="0.35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</row>
    <row r="810" spans="1:25" ht="12.75" customHeight="1" x14ac:dyDescent="0.35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</row>
    <row r="811" spans="1:25" ht="12.75" customHeight="1" x14ac:dyDescent="0.35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</row>
    <row r="812" spans="1:25" ht="12.75" customHeight="1" x14ac:dyDescent="0.35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</row>
    <row r="813" spans="1:25" ht="12.75" customHeight="1" x14ac:dyDescent="0.35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</row>
    <row r="814" spans="1:25" ht="12.75" customHeight="1" x14ac:dyDescent="0.35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</row>
    <row r="815" spans="1:25" ht="12.75" customHeight="1" x14ac:dyDescent="0.35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</row>
    <row r="816" spans="1:25" ht="12.75" customHeight="1" x14ac:dyDescent="0.35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</row>
    <row r="817" spans="1:25" ht="12.75" customHeight="1" x14ac:dyDescent="0.35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</row>
    <row r="818" spans="1:25" ht="12.75" customHeight="1" x14ac:dyDescent="0.35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</row>
    <row r="819" spans="1:25" ht="12.75" customHeight="1" x14ac:dyDescent="0.35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</row>
    <row r="820" spans="1:25" ht="12.75" customHeight="1" x14ac:dyDescent="0.35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</row>
    <row r="821" spans="1:25" ht="12.75" customHeight="1" x14ac:dyDescent="0.35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</row>
    <row r="822" spans="1:25" ht="12.75" customHeight="1" x14ac:dyDescent="0.35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</row>
    <row r="823" spans="1:25" ht="12.75" customHeight="1" x14ac:dyDescent="0.35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</row>
    <row r="824" spans="1:25" ht="12.75" customHeight="1" x14ac:dyDescent="0.35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</row>
    <row r="825" spans="1:25" ht="12.75" customHeight="1" x14ac:dyDescent="0.35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</row>
    <row r="826" spans="1:25" ht="12.75" customHeight="1" x14ac:dyDescent="0.35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</row>
    <row r="827" spans="1:25" ht="12.75" customHeight="1" x14ac:dyDescent="0.35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</row>
    <row r="828" spans="1:25" ht="12.75" customHeight="1" x14ac:dyDescent="0.35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</row>
    <row r="829" spans="1:25" ht="12.75" customHeight="1" x14ac:dyDescent="0.35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</row>
    <row r="830" spans="1:25" ht="12.75" customHeight="1" x14ac:dyDescent="0.35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</row>
    <row r="831" spans="1:25" ht="12.75" customHeight="1" x14ac:dyDescent="0.35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</row>
    <row r="832" spans="1:25" ht="12.75" customHeight="1" x14ac:dyDescent="0.35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</row>
    <row r="833" spans="1:25" ht="12.75" customHeight="1" x14ac:dyDescent="0.35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</row>
    <row r="834" spans="1:25" ht="12.75" customHeight="1" x14ac:dyDescent="0.35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</row>
    <row r="835" spans="1:25" ht="12.75" customHeight="1" x14ac:dyDescent="0.35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</row>
    <row r="836" spans="1:25" ht="12.75" customHeight="1" x14ac:dyDescent="0.35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</row>
    <row r="837" spans="1:25" ht="12.75" customHeight="1" x14ac:dyDescent="0.35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</row>
    <row r="838" spans="1:25" ht="12.75" customHeight="1" x14ac:dyDescent="0.35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</row>
    <row r="839" spans="1:25" ht="12.75" customHeight="1" x14ac:dyDescent="0.35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</row>
    <row r="840" spans="1:25" ht="12.75" customHeight="1" x14ac:dyDescent="0.35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</row>
    <row r="841" spans="1:25" ht="12.75" customHeight="1" x14ac:dyDescent="0.35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</row>
    <row r="842" spans="1:25" ht="12.75" customHeight="1" x14ac:dyDescent="0.35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</row>
    <row r="843" spans="1:25" ht="12.75" customHeight="1" x14ac:dyDescent="0.35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</row>
    <row r="844" spans="1:25" ht="12.75" customHeight="1" x14ac:dyDescent="0.35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</row>
    <row r="845" spans="1:25" ht="12.75" customHeight="1" x14ac:dyDescent="0.35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</row>
    <row r="846" spans="1:25" ht="12.75" customHeight="1" x14ac:dyDescent="0.35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</row>
    <row r="847" spans="1:25" ht="12.75" customHeight="1" x14ac:dyDescent="0.35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</row>
    <row r="848" spans="1:25" ht="12.75" customHeight="1" x14ac:dyDescent="0.35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</row>
    <row r="849" spans="1:25" ht="12.75" customHeight="1" x14ac:dyDescent="0.35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</row>
    <row r="850" spans="1:25" ht="12.75" customHeight="1" x14ac:dyDescent="0.35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</row>
    <row r="851" spans="1:25" ht="12.75" customHeight="1" x14ac:dyDescent="0.35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</row>
    <row r="852" spans="1:25" ht="12.75" customHeight="1" x14ac:dyDescent="0.35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</row>
    <row r="853" spans="1:25" ht="12.75" customHeight="1" x14ac:dyDescent="0.35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</row>
    <row r="854" spans="1:25" ht="12.75" customHeight="1" x14ac:dyDescent="0.35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</row>
    <row r="855" spans="1:25" ht="12.75" customHeight="1" x14ac:dyDescent="0.35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</row>
    <row r="856" spans="1:25" ht="12.75" customHeight="1" x14ac:dyDescent="0.35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</row>
    <row r="857" spans="1:25" ht="12.75" customHeight="1" x14ac:dyDescent="0.35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</row>
    <row r="858" spans="1:25" ht="12.75" customHeight="1" x14ac:dyDescent="0.35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</row>
    <row r="859" spans="1:25" ht="12.75" customHeight="1" x14ac:dyDescent="0.35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</row>
    <row r="860" spans="1:25" ht="12.75" customHeight="1" x14ac:dyDescent="0.35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</row>
    <row r="861" spans="1:25" ht="12.75" customHeight="1" x14ac:dyDescent="0.35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</row>
    <row r="862" spans="1:25" ht="12.75" customHeight="1" x14ac:dyDescent="0.35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</row>
    <row r="863" spans="1:25" ht="12.75" customHeight="1" x14ac:dyDescent="0.35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</row>
    <row r="864" spans="1:25" ht="12.75" customHeight="1" x14ac:dyDescent="0.35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</row>
    <row r="865" spans="1:25" ht="12.75" customHeight="1" x14ac:dyDescent="0.35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</row>
    <row r="866" spans="1:25" ht="12.75" customHeight="1" x14ac:dyDescent="0.35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</row>
    <row r="867" spans="1:25" ht="12.75" customHeight="1" x14ac:dyDescent="0.35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</row>
    <row r="868" spans="1:25" ht="12.75" customHeight="1" x14ac:dyDescent="0.35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</row>
    <row r="869" spans="1:25" ht="12.75" customHeight="1" x14ac:dyDescent="0.35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</row>
    <row r="870" spans="1:25" ht="12.75" customHeight="1" x14ac:dyDescent="0.35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</row>
    <row r="871" spans="1:25" ht="12.75" customHeight="1" x14ac:dyDescent="0.35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</row>
    <row r="872" spans="1:25" ht="12.75" customHeight="1" x14ac:dyDescent="0.35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</row>
    <row r="873" spans="1:25" ht="12.75" customHeight="1" x14ac:dyDescent="0.35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</row>
    <row r="874" spans="1:25" ht="12.75" customHeight="1" x14ac:dyDescent="0.35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</row>
    <row r="875" spans="1:25" ht="12.75" customHeight="1" x14ac:dyDescent="0.35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</row>
    <row r="876" spans="1:25" ht="12.75" customHeight="1" x14ac:dyDescent="0.35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</row>
    <row r="877" spans="1:25" ht="12.75" customHeight="1" x14ac:dyDescent="0.35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</row>
    <row r="878" spans="1:25" ht="12.75" customHeight="1" x14ac:dyDescent="0.35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</row>
    <row r="879" spans="1:25" ht="12.75" customHeight="1" x14ac:dyDescent="0.35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</row>
    <row r="880" spans="1:25" ht="12.75" customHeight="1" x14ac:dyDescent="0.35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</row>
    <row r="881" spans="1:25" ht="12.75" customHeight="1" x14ac:dyDescent="0.35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</row>
    <row r="882" spans="1:25" ht="12.75" customHeight="1" x14ac:dyDescent="0.35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</row>
    <row r="883" spans="1:25" ht="12.75" customHeight="1" x14ac:dyDescent="0.35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</row>
    <row r="884" spans="1:25" ht="12.75" customHeight="1" x14ac:dyDescent="0.35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</row>
    <row r="885" spans="1:25" ht="12.75" customHeight="1" x14ac:dyDescent="0.35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</row>
    <row r="886" spans="1:25" ht="12.75" customHeight="1" x14ac:dyDescent="0.35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</row>
    <row r="887" spans="1:25" ht="12.75" customHeight="1" x14ac:dyDescent="0.35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</row>
    <row r="888" spans="1:25" ht="12.75" customHeight="1" x14ac:dyDescent="0.35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</row>
    <row r="889" spans="1:25" ht="12.75" customHeight="1" x14ac:dyDescent="0.35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</row>
    <row r="890" spans="1:25" ht="12.75" customHeight="1" x14ac:dyDescent="0.35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</row>
    <row r="891" spans="1:25" ht="12.75" customHeight="1" x14ac:dyDescent="0.35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</row>
    <row r="892" spans="1:25" ht="12.75" customHeight="1" x14ac:dyDescent="0.35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</row>
    <row r="893" spans="1:25" ht="12.75" customHeight="1" x14ac:dyDescent="0.35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</row>
    <row r="894" spans="1:25" ht="12.75" customHeight="1" x14ac:dyDescent="0.35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</row>
    <row r="895" spans="1:25" ht="12.75" customHeight="1" x14ac:dyDescent="0.35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</row>
    <row r="896" spans="1:25" ht="12.75" customHeight="1" x14ac:dyDescent="0.35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</row>
    <row r="897" spans="1:25" ht="12.75" customHeight="1" x14ac:dyDescent="0.35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</row>
    <row r="898" spans="1:25" ht="12.75" customHeight="1" x14ac:dyDescent="0.35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</row>
    <row r="899" spans="1:25" ht="12.75" customHeight="1" x14ac:dyDescent="0.35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</row>
    <row r="900" spans="1:25" ht="12.75" customHeight="1" x14ac:dyDescent="0.35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</row>
    <row r="901" spans="1:25" ht="12.75" customHeight="1" x14ac:dyDescent="0.35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</row>
    <row r="902" spans="1:25" ht="12.75" customHeight="1" x14ac:dyDescent="0.35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</row>
    <row r="903" spans="1:25" ht="12.75" customHeight="1" x14ac:dyDescent="0.35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</row>
    <row r="904" spans="1:25" ht="12.75" customHeight="1" x14ac:dyDescent="0.35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</row>
    <row r="905" spans="1:25" ht="12.75" customHeight="1" x14ac:dyDescent="0.35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</row>
    <row r="906" spans="1:25" ht="12.75" customHeight="1" x14ac:dyDescent="0.35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</row>
    <row r="907" spans="1:25" ht="12.75" customHeight="1" x14ac:dyDescent="0.35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</row>
    <row r="908" spans="1:25" ht="12.75" customHeight="1" x14ac:dyDescent="0.35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</row>
    <row r="909" spans="1:25" ht="12.75" customHeight="1" x14ac:dyDescent="0.35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</row>
    <row r="910" spans="1:25" ht="12.75" customHeight="1" x14ac:dyDescent="0.35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</row>
    <row r="911" spans="1:25" ht="12.75" customHeight="1" x14ac:dyDescent="0.35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</row>
    <row r="912" spans="1:25" ht="12.75" customHeight="1" x14ac:dyDescent="0.35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</row>
    <row r="913" spans="1:25" ht="12.75" customHeight="1" x14ac:dyDescent="0.35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</row>
    <row r="914" spans="1:25" ht="12.75" customHeight="1" x14ac:dyDescent="0.35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</row>
    <row r="915" spans="1:25" ht="12.75" customHeight="1" x14ac:dyDescent="0.35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</row>
    <row r="916" spans="1:25" ht="12.75" customHeight="1" x14ac:dyDescent="0.35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</row>
    <row r="917" spans="1:25" ht="12.75" customHeight="1" x14ac:dyDescent="0.35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</row>
    <row r="918" spans="1:25" ht="12.75" customHeight="1" x14ac:dyDescent="0.35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</row>
    <row r="919" spans="1:25" ht="12.75" customHeight="1" x14ac:dyDescent="0.35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</row>
    <row r="920" spans="1:25" ht="12.75" customHeight="1" x14ac:dyDescent="0.35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</row>
    <row r="921" spans="1:25" ht="12.75" customHeight="1" x14ac:dyDescent="0.35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</row>
    <row r="922" spans="1:25" ht="12.75" customHeight="1" x14ac:dyDescent="0.35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</row>
    <row r="923" spans="1:25" ht="12.75" customHeight="1" x14ac:dyDescent="0.35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</row>
    <row r="924" spans="1:25" ht="12.75" customHeight="1" x14ac:dyDescent="0.35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</row>
    <row r="925" spans="1:25" ht="12.75" customHeight="1" x14ac:dyDescent="0.35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</row>
    <row r="926" spans="1:25" ht="12.75" customHeight="1" x14ac:dyDescent="0.35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</row>
    <row r="927" spans="1:25" ht="12.75" customHeight="1" x14ac:dyDescent="0.35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</row>
    <row r="928" spans="1:25" ht="12.75" customHeight="1" x14ac:dyDescent="0.35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</row>
    <row r="929" spans="1:25" ht="12.75" customHeight="1" x14ac:dyDescent="0.35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</row>
    <row r="930" spans="1:25" ht="12.75" customHeight="1" x14ac:dyDescent="0.35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</row>
    <row r="931" spans="1:25" ht="12.75" customHeight="1" x14ac:dyDescent="0.35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</row>
    <row r="932" spans="1:25" ht="12.75" customHeight="1" x14ac:dyDescent="0.35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</row>
    <row r="933" spans="1:25" ht="12.75" customHeight="1" x14ac:dyDescent="0.35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</row>
    <row r="934" spans="1:25" ht="12.75" customHeight="1" x14ac:dyDescent="0.35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</row>
    <row r="935" spans="1:25" ht="12.75" customHeight="1" x14ac:dyDescent="0.35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</row>
    <row r="936" spans="1:25" ht="12.75" customHeight="1" x14ac:dyDescent="0.35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</row>
    <row r="937" spans="1:25" ht="12.75" customHeight="1" x14ac:dyDescent="0.35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</row>
    <row r="938" spans="1:25" ht="12.75" customHeight="1" x14ac:dyDescent="0.35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</row>
    <row r="939" spans="1:25" ht="12.75" customHeight="1" x14ac:dyDescent="0.35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</row>
    <row r="940" spans="1:25" ht="12.75" customHeight="1" x14ac:dyDescent="0.35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</row>
    <row r="941" spans="1:25" ht="12.75" customHeight="1" x14ac:dyDescent="0.35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</row>
    <row r="942" spans="1:25" ht="12.75" customHeight="1" x14ac:dyDescent="0.35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</row>
    <row r="943" spans="1:25" ht="12.75" customHeight="1" x14ac:dyDescent="0.35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</row>
    <row r="944" spans="1:25" ht="12.75" customHeight="1" x14ac:dyDescent="0.35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</row>
    <row r="945" spans="1:25" ht="12.75" customHeight="1" x14ac:dyDescent="0.35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</row>
    <row r="946" spans="1:25" ht="12.75" customHeight="1" x14ac:dyDescent="0.35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</row>
    <row r="947" spans="1:25" ht="12.75" customHeight="1" x14ac:dyDescent="0.35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</row>
    <row r="948" spans="1:25" ht="12.75" customHeight="1" x14ac:dyDescent="0.35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</row>
    <row r="949" spans="1:25" ht="12.75" customHeight="1" x14ac:dyDescent="0.35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</row>
    <row r="950" spans="1:25" ht="12.75" customHeight="1" x14ac:dyDescent="0.35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</row>
    <row r="951" spans="1:25" ht="12.75" customHeight="1" x14ac:dyDescent="0.35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</row>
    <row r="952" spans="1:25" ht="12.75" customHeight="1" x14ac:dyDescent="0.35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</row>
    <row r="953" spans="1:25" ht="12.75" customHeight="1" x14ac:dyDescent="0.35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</row>
    <row r="954" spans="1:25" ht="12.75" customHeight="1" x14ac:dyDescent="0.35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</row>
    <row r="955" spans="1:25" ht="12.75" customHeight="1" x14ac:dyDescent="0.35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</row>
    <row r="956" spans="1:25" ht="12.75" customHeight="1" x14ac:dyDescent="0.35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</row>
    <row r="957" spans="1:25" ht="12.75" customHeight="1" x14ac:dyDescent="0.35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</row>
    <row r="958" spans="1:25" ht="12.75" customHeight="1" x14ac:dyDescent="0.35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</row>
    <row r="959" spans="1:25" ht="12.75" customHeight="1" x14ac:dyDescent="0.35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</row>
    <row r="960" spans="1:25" ht="12.75" customHeight="1" x14ac:dyDescent="0.35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</row>
    <row r="961" spans="1:25" ht="12.75" customHeight="1" x14ac:dyDescent="0.35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</row>
    <row r="962" spans="1:25" ht="12.75" customHeight="1" x14ac:dyDescent="0.35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</row>
    <row r="963" spans="1:25" ht="12.75" customHeight="1" x14ac:dyDescent="0.35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</row>
    <row r="964" spans="1:25" ht="12.75" customHeight="1" x14ac:dyDescent="0.35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</row>
    <row r="965" spans="1:25" ht="12.75" customHeight="1" x14ac:dyDescent="0.35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</row>
    <row r="966" spans="1:25" ht="12.75" customHeight="1" x14ac:dyDescent="0.35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</row>
    <row r="967" spans="1:25" ht="12.75" customHeight="1" x14ac:dyDescent="0.35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</row>
    <row r="968" spans="1:25" ht="12.75" customHeight="1" x14ac:dyDescent="0.35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</row>
    <row r="969" spans="1:25" ht="12.75" customHeight="1" x14ac:dyDescent="0.35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</row>
    <row r="970" spans="1:25" ht="12.75" customHeight="1" x14ac:dyDescent="0.35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</row>
    <row r="971" spans="1:25" ht="12.75" customHeight="1" x14ac:dyDescent="0.35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</row>
    <row r="972" spans="1:25" ht="12.75" customHeight="1" x14ac:dyDescent="0.35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</row>
    <row r="973" spans="1:25" ht="12.75" customHeight="1" x14ac:dyDescent="0.35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</row>
    <row r="974" spans="1:25" ht="12.75" customHeight="1" x14ac:dyDescent="0.35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</row>
    <row r="975" spans="1:25" ht="12.75" customHeight="1" x14ac:dyDescent="0.35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</row>
    <row r="976" spans="1:25" ht="12.75" customHeight="1" x14ac:dyDescent="0.35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</row>
    <row r="977" spans="1:25" ht="12.75" customHeight="1" x14ac:dyDescent="0.35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</row>
    <row r="978" spans="1:25" ht="12.75" customHeight="1" x14ac:dyDescent="0.35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</row>
    <row r="979" spans="1:25" ht="12.75" customHeight="1" x14ac:dyDescent="0.35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</row>
    <row r="980" spans="1:25" ht="12.75" customHeight="1" x14ac:dyDescent="0.35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</row>
    <row r="981" spans="1:25" ht="12.75" customHeight="1" x14ac:dyDescent="0.35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</row>
    <row r="982" spans="1:25" ht="12.75" customHeight="1" x14ac:dyDescent="0.35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</row>
    <row r="983" spans="1:25" ht="12.75" customHeight="1" x14ac:dyDescent="0.35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</row>
    <row r="984" spans="1:25" ht="12.75" customHeight="1" x14ac:dyDescent="0.35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</row>
    <row r="985" spans="1:25" ht="12.75" customHeight="1" x14ac:dyDescent="0.35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</row>
    <row r="986" spans="1:25" ht="12.75" customHeight="1" x14ac:dyDescent="0.35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</row>
    <row r="987" spans="1:25" ht="12.75" customHeight="1" x14ac:dyDescent="0.35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</row>
    <row r="988" spans="1:25" ht="12.75" customHeight="1" x14ac:dyDescent="0.35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</row>
    <row r="989" spans="1:25" ht="12.75" customHeight="1" x14ac:dyDescent="0.35">
      <c r="A989" s="31"/>
      <c r="B989" s="31"/>
      <c r="C989" s="31"/>
      <c r="D989" s="31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</row>
    <row r="990" spans="1:25" ht="12.75" customHeight="1" x14ac:dyDescent="0.35">
      <c r="A990" s="31"/>
      <c r="B990" s="31"/>
      <c r="C990" s="31"/>
      <c r="D990" s="31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</row>
    <row r="991" spans="1:25" ht="12.75" customHeight="1" x14ac:dyDescent="0.35">
      <c r="A991" s="31"/>
      <c r="B991" s="31"/>
      <c r="C991" s="3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</row>
    <row r="992" spans="1:25" ht="12.75" customHeight="1" x14ac:dyDescent="0.35">
      <c r="A992" s="31"/>
      <c r="B992" s="31"/>
      <c r="C992" s="31"/>
      <c r="D992" s="31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</row>
    <row r="993" spans="1:25" ht="12.75" customHeight="1" x14ac:dyDescent="0.35">
      <c r="A993" s="31"/>
      <c r="B993" s="31"/>
      <c r="C993" s="31"/>
      <c r="D993" s="31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</row>
    <row r="994" spans="1:25" ht="12.75" customHeight="1" x14ac:dyDescent="0.35">
      <c r="A994" s="31"/>
      <c r="B994" s="31"/>
      <c r="C994" s="31"/>
      <c r="D994" s="31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</row>
    <row r="995" spans="1:25" ht="12.75" customHeight="1" x14ac:dyDescent="0.35">
      <c r="A995" s="31"/>
      <c r="B995" s="31"/>
      <c r="C995" s="31"/>
      <c r="D995" s="31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</row>
    <row r="996" spans="1:25" ht="12.75" customHeight="1" x14ac:dyDescent="0.35">
      <c r="A996" s="31"/>
      <c r="B996" s="31"/>
      <c r="C996" s="31"/>
      <c r="D996" s="31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</row>
    <row r="997" spans="1:25" ht="12.75" customHeight="1" x14ac:dyDescent="0.35">
      <c r="A997" s="31"/>
      <c r="B997" s="31"/>
      <c r="C997" s="31"/>
      <c r="D997" s="31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</row>
    <row r="998" spans="1:25" ht="12.75" customHeight="1" x14ac:dyDescent="0.35">
      <c r="A998" s="31"/>
      <c r="B998" s="31"/>
      <c r="C998" s="3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</row>
    <row r="999" spans="1:25" ht="12.75" customHeight="1" x14ac:dyDescent="0.35">
      <c r="A999" s="31"/>
      <c r="B999" s="31"/>
      <c r="C999" s="31"/>
      <c r="D999" s="31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</row>
    <row r="1000" spans="1:25" ht="12.75" customHeight="1" x14ac:dyDescent="0.35">
      <c r="A1000" s="31"/>
      <c r="B1000" s="31"/>
      <c r="C1000" s="31"/>
      <c r="D1000" s="31"/>
      <c r="E1000" s="31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</row>
    <row r="1001" spans="1:25" ht="12.75" customHeight="1" x14ac:dyDescent="0.35">
      <c r="A1001" s="31"/>
      <c r="B1001" s="31"/>
      <c r="C1001" s="31"/>
      <c r="D1001" s="31"/>
      <c r="E1001" s="31"/>
      <c r="F1001" s="31"/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</row>
    <row r="1002" spans="1:25" ht="12.75" customHeight="1" x14ac:dyDescent="0.35">
      <c r="A1002" s="31"/>
      <c r="B1002" s="31"/>
      <c r="C1002" s="31"/>
      <c r="D1002" s="31"/>
      <c r="E1002" s="31"/>
      <c r="F1002" s="31"/>
      <c r="G1002" s="31"/>
      <c r="H1002" s="31"/>
      <c r="I1002" s="31"/>
      <c r="J1002" s="31"/>
      <c r="K1002" s="31"/>
      <c r="L1002" s="31"/>
      <c r="M1002" s="31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</row>
  </sheetData>
  <mergeCells count="1">
    <mergeCell ref="A1:F2"/>
  </mergeCell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B167A-3235-4A85-BCBB-E383795B801C}">
  <sheetPr>
    <tabColor rgb="FFFFC000"/>
  </sheetPr>
  <dimension ref="A1:AE38"/>
  <sheetViews>
    <sheetView topLeftCell="D1" zoomScale="80" zoomScaleNormal="80" workbookViewId="0">
      <selection activeCell="Y17" sqref="Y17"/>
    </sheetView>
  </sheetViews>
  <sheetFormatPr defaultColWidth="9.08984375" defaultRowHeight="13" x14ac:dyDescent="0.3"/>
  <cols>
    <col min="1" max="1" width="22" style="103" customWidth="1"/>
    <col min="2" max="2" width="22" style="103" hidden="1" customWidth="1"/>
    <col min="3" max="3" width="25.453125" style="103" customWidth="1"/>
    <col min="4" max="4" width="9.08984375" style="103"/>
    <col min="5" max="5" width="18.08984375" style="103" customWidth="1"/>
    <col min="6" max="6" width="26.08984375" style="103" customWidth="1"/>
    <col min="7" max="14" width="9.08984375" style="103"/>
    <col min="15" max="15" width="9.54296875" style="103" customWidth="1"/>
    <col min="16" max="16" width="18.453125" style="103" customWidth="1"/>
    <col min="17" max="17" width="9.08984375" style="103" customWidth="1"/>
    <col min="18" max="18" width="18.90625" style="103" customWidth="1"/>
    <col min="19" max="19" width="20.36328125" style="103" customWidth="1"/>
    <col min="20" max="20" width="18.36328125" style="103" customWidth="1"/>
    <col min="21" max="22" width="9.08984375" style="103"/>
    <col min="23" max="23" width="11.54296875" style="103" bestFit="1" customWidth="1"/>
    <col min="24" max="24" width="13.6328125" style="103" customWidth="1"/>
    <col min="25" max="25" width="9.08984375" style="103"/>
    <col min="26" max="26" width="6.08984375" style="103" customWidth="1"/>
    <col min="27" max="27" width="8.90625" style="103" customWidth="1"/>
    <col min="28" max="28" width="12" style="103" hidden="1" customWidth="1"/>
    <col min="29" max="30" width="9.08984375" style="103"/>
    <col min="31" max="31" width="12" style="103" customWidth="1"/>
    <col min="32" max="16384" width="9.08984375" style="103"/>
  </cols>
  <sheetData>
    <row r="1" spans="1:31" ht="12.75" customHeight="1" x14ac:dyDescent="0.3">
      <c r="A1" s="204"/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</row>
    <row r="2" spans="1:31" ht="12.75" customHeight="1" x14ac:dyDescent="0.3">
      <c r="A2" s="204"/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R2" s="194" t="s">
        <v>1222</v>
      </c>
      <c r="S2" s="194"/>
      <c r="T2" s="194"/>
      <c r="U2" s="194"/>
      <c r="V2" s="194"/>
      <c r="W2" s="194"/>
      <c r="X2" s="194"/>
      <c r="Y2" s="194"/>
      <c r="Z2" s="194"/>
      <c r="AA2" s="194"/>
    </row>
    <row r="3" spans="1:31" ht="15.5" x14ac:dyDescent="0.3">
      <c r="A3" s="205" t="s">
        <v>1218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R3" s="194"/>
      <c r="S3" s="194"/>
      <c r="T3" s="194"/>
      <c r="U3" s="194"/>
      <c r="V3" s="194"/>
      <c r="W3" s="194"/>
      <c r="X3" s="194"/>
      <c r="Y3" s="194"/>
      <c r="Z3" s="194"/>
      <c r="AA3" s="194"/>
    </row>
    <row r="4" spans="1:31" ht="21.75" customHeight="1" x14ac:dyDescent="0.3">
      <c r="A4" s="105" t="s">
        <v>73</v>
      </c>
      <c r="B4" s="105"/>
      <c r="C4" s="105" t="s">
        <v>70</v>
      </c>
      <c r="D4" s="105" t="s">
        <v>71</v>
      </c>
      <c r="E4" s="105"/>
      <c r="F4" s="117" t="s">
        <v>1180</v>
      </c>
      <c r="G4" s="206" t="s">
        <v>72</v>
      </c>
      <c r="H4" s="207"/>
      <c r="I4" s="207"/>
      <c r="J4" s="207"/>
      <c r="K4" s="207"/>
      <c r="L4" s="207"/>
      <c r="M4" s="207"/>
      <c r="N4" s="207"/>
      <c r="O4" s="208"/>
      <c r="R4" s="194"/>
      <c r="S4" s="194"/>
      <c r="T4" s="194"/>
      <c r="U4" s="194"/>
      <c r="V4" s="194"/>
      <c r="W4" s="194"/>
      <c r="X4" s="194"/>
      <c r="Y4" s="194"/>
      <c r="Z4" s="194"/>
      <c r="AA4" s="194"/>
    </row>
    <row r="5" spans="1:31" ht="12.75" customHeight="1" x14ac:dyDescent="0.3">
      <c r="A5" s="104"/>
      <c r="B5" s="104" t="e">
        <f>VLOOKUP(A5,'Sheet1 (2)'!B$2:E$234,4,FALSE)</f>
        <v>#N/A</v>
      </c>
      <c r="C5" s="104"/>
      <c r="D5" s="201"/>
      <c r="E5" s="202"/>
      <c r="F5" s="116">
        <f t="shared" ref="F5:F11" si="0">D5-C5</f>
        <v>0</v>
      </c>
      <c r="G5" s="201"/>
      <c r="H5" s="203"/>
      <c r="I5" s="203"/>
      <c r="J5" s="203"/>
      <c r="K5" s="203"/>
      <c r="L5" s="203"/>
      <c r="M5" s="203"/>
      <c r="N5" s="203"/>
      <c r="O5" s="202"/>
      <c r="R5" s="194"/>
      <c r="S5" s="194"/>
      <c r="T5" s="194"/>
      <c r="U5" s="194"/>
      <c r="V5" s="194"/>
      <c r="W5" s="194"/>
      <c r="X5" s="194"/>
      <c r="Y5" s="194"/>
      <c r="Z5" s="194"/>
      <c r="AA5" s="194"/>
    </row>
    <row r="6" spans="1:31" x14ac:dyDescent="0.3">
      <c r="A6" s="104"/>
      <c r="B6" s="104" t="e">
        <f>VLOOKUP(A6,'Sheet1 (2)'!B$2:E$234,4,FALSE)</f>
        <v>#N/A</v>
      </c>
      <c r="C6" s="104"/>
      <c r="D6" s="201"/>
      <c r="E6" s="202"/>
      <c r="F6" s="116">
        <f t="shared" si="0"/>
        <v>0</v>
      </c>
      <c r="G6" s="201"/>
      <c r="H6" s="203"/>
      <c r="I6" s="203"/>
      <c r="J6" s="203"/>
      <c r="K6" s="203"/>
      <c r="L6" s="203"/>
      <c r="M6" s="203"/>
      <c r="N6" s="203"/>
      <c r="O6" s="202"/>
      <c r="R6" s="194"/>
      <c r="S6" s="194"/>
      <c r="T6" s="194"/>
      <c r="U6" s="194"/>
      <c r="V6" s="194"/>
      <c r="W6" s="194"/>
      <c r="X6" s="194"/>
      <c r="Y6" s="194"/>
      <c r="Z6" s="194"/>
      <c r="AA6" s="194"/>
    </row>
    <row r="7" spans="1:31" x14ac:dyDescent="0.3">
      <c r="A7" s="104"/>
      <c r="B7" s="104" t="e">
        <f>VLOOKUP(A7,'Sheet1 (2)'!B$2:E$234,4,FALSE)</f>
        <v>#N/A</v>
      </c>
      <c r="C7" s="104"/>
      <c r="D7" s="201"/>
      <c r="E7" s="202"/>
      <c r="F7" s="116">
        <f t="shared" si="0"/>
        <v>0</v>
      </c>
      <c r="G7" s="201"/>
      <c r="H7" s="203"/>
      <c r="I7" s="203"/>
      <c r="J7" s="203"/>
      <c r="K7" s="203"/>
      <c r="L7" s="203"/>
      <c r="M7" s="203"/>
      <c r="N7" s="203"/>
      <c r="O7" s="202"/>
      <c r="S7" s="195" t="s">
        <v>1219</v>
      </c>
      <c r="T7" s="195"/>
      <c r="U7" s="195"/>
      <c r="V7" s="195"/>
      <c r="W7" s="195"/>
      <c r="X7" s="195"/>
      <c r="Y7" s="195"/>
      <c r="Z7" s="195"/>
      <c r="AA7" s="195"/>
      <c r="AB7" s="195"/>
      <c r="AC7" s="195"/>
      <c r="AD7" s="195"/>
      <c r="AE7" s="195"/>
    </row>
    <row r="8" spans="1:31" x14ac:dyDescent="0.3">
      <c r="A8" s="104"/>
      <c r="B8" s="104" t="e">
        <f>VLOOKUP(A8,'Sheet1 (2)'!B$2:E$234,4,FALSE)</f>
        <v>#N/A</v>
      </c>
      <c r="C8" s="104"/>
      <c r="D8" s="201"/>
      <c r="E8" s="202"/>
      <c r="F8" s="116">
        <f t="shared" si="0"/>
        <v>0</v>
      </c>
      <c r="G8" s="201"/>
      <c r="H8" s="203"/>
      <c r="I8" s="203"/>
      <c r="J8" s="203"/>
      <c r="K8" s="203"/>
      <c r="L8" s="203"/>
      <c r="M8" s="203"/>
      <c r="N8" s="203"/>
      <c r="O8" s="202"/>
      <c r="S8" s="106" t="s">
        <v>73</v>
      </c>
      <c r="T8" s="106" t="s">
        <v>70</v>
      </c>
      <c r="U8" s="196" t="s">
        <v>71</v>
      </c>
      <c r="V8" s="197"/>
      <c r="W8" s="118" t="s">
        <v>1180</v>
      </c>
      <c r="X8" s="196" t="s">
        <v>72</v>
      </c>
      <c r="Y8" s="198"/>
      <c r="Z8" s="198"/>
      <c r="AA8" s="198"/>
      <c r="AB8" s="198"/>
      <c r="AC8" s="198"/>
      <c r="AD8" s="198"/>
      <c r="AE8" s="198"/>
    </row>
    <row r="9" spans="1:31" x14ac:dyDescent="0.3">
      <c r="A9" s="104"/>
      <c r="B9" s="104" t="e">
        <f>VLOOKUP(A9,'Sheet1 (2)'!B$2:E$234,4,FALSE)</f>
        <v>#N/A</v>
      </c>
      <c r="C9" s="104"/>
      <c r="D9" s="201"/>
      <c r="E9" s="202"/>
      <c r="F9" s="116">
        <f t="shared" si="0"/>
        <v>0</v>
      </c>
      <c r="G9" s="201"/>
      <c r="H9" s="203"/>
      <c r="I9" s="203"/>
      <c r="J9" s="203"/>
      <c r="K9" s="203"/>
      <c r="L9" s="203"/>
      <c r="M9" s="203"/>
      <c r="N9" s="203"/>
      <c r="O9" s="202"/>
      <c r="S9" s="107" t="s">
        <v>1200</v>
      </c>
      <c r="T9" s="108">
        <v>5000000</v>
      </c>
      <c r="U9" s="199">
        <v>4500000</v>
      </c>
      <c r="V9" s="200"/>
      <c r="W9" s="123">
        <f>T9-U9</f>
        <v>500000</v>
      </c>
      <c r="X9" s="224" t="s">
        <v>74</v>
      </c>
      <c r="Y9" s="225"/>
      <c r="Z9" s="225"/>
      <c r="AA9" s="225"/>
      <c r="AB9" s="225"/>
      <c r="AC9" s="225"/>
      <c r="AD9" s="225"/>
      <c r="AE9" s="225"/>
    </row>
    <row r="10" spans="1:31" x14ac:dyDescent="0.3">
      <c r="A10" s="104"/>
      <c r="B10" s="104" t="e">
        <f>VLOOKUP(A10,'Sheet1 (2)'!B$2:E$234,4,FALSE)</f>
        <v>#N/A</v>
      </c>
      <c r="C10" s="104"/>
      <c r="D10" s="201"/>
      <c r="E10" s="202"/>
      <c r="F10" s="116">
        <f t="shared" si="0"/>
        <v>0</v>
      </c>
      <c r="G10" s="201"/>
      <c r="H10" s="203"/>
      <c r="I10" s="203"/>
      <c r="J10" s="203"/>
      <c r="K10" s="203"/>
      <c r="L10" s="203"/>
      <c r="M10" s="203"/>
      <c r="N10" s="203"/>
      <c r="O10" s="202"/>
      <c r="S10" s="107"/>
      <c r="T10" s="107"/>
      <c r="U10" s="212"/>
      <c r="V10" s="213"/>
      <c r="W10" s="124"/>
      <c r="X10" s="196"/>
      <c r="Y10" s="198"/>
      <c r="Z10" s="198"/>
      <c r="AA10" s="198"/>
      <c r="AB10" s="198"/>
      <c r="AC10" s="198"/>
      <c r="AD10" s="198"/>
      <c r="AE10" s="198"/>
    </row>
    <row r="11" spans="1:31" x14ac:dyDescent="0.3">
      <c r="A11" s="104"/>
      <c r="B11" s="104" t="e">
        <f>VLOOKUP(A11,'Sheet1 (2)'!B$2:E$234,4,FALSE)</f>
        <v>#N/A</v>
      </c>
      <c r="C11" s="104"/>
      <c r="D11" s="201"/>
      <c r="E11" s="202"/>
      <c r="F11" s="116">
        <f t="shared" si="0"/>
        <v>0</v>
      </c>
      <c r="G11" s="201"/>
      <c r="H11" s="203"/>
      <c r="I11" s="203"/>
      <c r="J11" s="203"/>
      <c r="K11" s="203"/>
      <c r="L11" s="203"/>
      <c r="M11" s="203"/>
      <c r="N11" s="203"/>
      <c r="O11" s="202"/>
      <c r="S11" s="107"/>
      <c r="T11" s="107"/>
      <c r="U11" s="212"/>
      <c r="V11" s="213"/>
      <c r="W11" s="124"/>
      <c r="X11" s="196"/>
      <c r="Y11" s="198"/>
      <c r="Z11" s="198"/>
      <c r="AA11" s="198"/>
      <c r="AB11" s="198"/>
      <c r="AC11" s="198"/>
      <c r="AD11" s="198"/>
      <c r="AE11" s="198"/>
    </row>
    <row r="12" spans="1:31" ht="15.5" x14ac:dyDescent="0.3">
      <c r="A12" s="205" t="s">
        <v>1219</v>
      </c>
      <c r="B12" s="205"/>
      <c r="C12" s="205"/>
      <c r="D12" s="205"/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05"/>
    </row>
    <row r="13" spans="1:31" ht="14" x14ac:dyDescent="0.3">
      <c r="A13" s="105" t="s">
        <v>73</v>
      </c>
      <c r="B13" s="105" t="e">
        <f>VLOOKUP(A13,'Sheet1 (2)'!B$313:E$600,4,FALSE)</f>
        <v>#N/A</v>
      </c>
      <c r="C13" s="105" t="s">
        <v>70</v>
      </c>
      <c r="D13" s="105" t="s">
        <v>71</v>
      </c>
      <c r="E13" s="105"/>
      <c r="F13" s="117" t="s">
        <v>1180</v>
      </c>
      <c r="G13" s="209" t="s">
        <v>72</v>
      </c>
      <c r="H13" s="210"/>
      <c r="I13" s="210"/>
      <c r="J13" s="210"/>
      <c r="K13" s="210"/>
      <c r="L13" s="210"/>
      <c r="M13" s="210"/>
      <c r="N13" s="210"/>
      <c r="O13" s="211"/>
    </row>
    <row r="14" spans="1:31" ht="14" x14ac:dyDescent="0.3">
      <c r="A14" s="104"/>
      <c r="B14" s="105" t="e">
        <f>VLOOKUP(A14,'Sheet1 (2)'!B$313:E$600,4,FALSE)</f>
        <v>#N/A</v>
      </c>
      <c r="C14" s="104"/>
      <c r="D14" s="201"/>
      <c r="E14" s="202"/>
      <c r="F14" s="116">
        <f>D14-C14</f>
        <v>0</v>
      </c>
      <c r="G14" s="201"/>
      <c r="H14" s="203"/>
      <c r="I14" s="203"/>
      <c r="J14" s="203"/>
      <c r="K14" s="203"/>
      <c r="L14" s="203"/>
      <c r="M14" s="203"/>
      <c r="N14" s="203"/>
      <c r="O14" s="202"/>
    </row>
    <row r="15" spans="1:31" ht="14" x14ac:dyDescent="0.3">
      <c r="A15" s="104"/>
      <c r="B15" s="105" t="e">
        <f>VLOOKUP(A15,'Sheet1 (2)'!B$313:E$600,4,FALSE)</f>
        <v>#N/A</v>
      </c>
      <c r="C15" s="104"/>
      <c r="D15" s="201"/>
      <c r="E15" s="202"/>
      <c r="F15" s="116">
        <f t="shared" ref="F15:F20" si="1">D15-C15</f>
        <v>0</v>
      </c>
      <c r="G15" s="201"/>
      <c r="H15" s="203"/>
      <c r="I15" s="203"/>
      <c r="J15" s="203"/>
      <c r="K15" s="203"/>
      <c r="L15" s="203"/>
      <c r="M15" s="203"/>
      <c r="N15" s="203"/>
      <c r="O15" s="202"/>
    </row>
    <row r="16" spans="1:31" ht="14" x14ac:dyDescent="0.3">
      <c r="A16" s="104"/>
      <c r="B16" s="105" t="e">
        <f>VLOOKUP(A16,'Sheet1 (2)'!B$313:E$600,4,FALSE)</f>
        <v>#N/A</v>
      </c>
      <c r="C16" s="104"/>
      <c r="D16" s="201"/>
      <c r="E16" s="202"/>
      <c r="F16" s="116">
        <f t="shared" si="1"/>
        <v>0</v>
      </c>
      <c r="G16" s="201"/>
      <c r="H16" s="203"/>
      <c r="I16" s="203"/>
      <c r="J16" s="203"/>
      <c r="K16" s="203"/>
      <c r="L16" s="203"/>
      <c r="M16" s="203"/>
      <c r="N16" s="203"/>
      <c r="O16" s="202"/>
    </row>
    <row r="17" spans="1:15" ht="14" x14ac:dyDescent="0.3">
      <c r="A17" s="104"/>
      <c r="B17" s="105" t="e">
        <f>VLOOKUP(A17,'Sheet1 (2)'!B$313:E$600,4,FALSE)</f>
        <v>#N/A</v>
      </c>
      <c r="C17" s="104"/>
      <c r="D17" s="201"/>
      <c r="E17" s="202"/>
      <c r="F17" s="116">
        <f t="shared" si="1"/>
        <v>0</v>
      </c>
      <c r="G17" s="201"/>
      <c r="H17" s="203"/>
      <c r="I17" s="203"/>
      <c r="J17" s="203"/>
      <c r="K17" s="203"/>
      <c r="L17" s="203"/>
      <c r="M17" s="203"/>
      <c r="N17" s="203"/>
      <c r="O17" s="202"/>
    </row>
    <row r="18" spans="1:15" ht="14" x14ac:dyDescent="0.3">
      <c r="A18" s="104"/>
      <c r="B18" s="105" t="e">
        <f>VLOOKUP(A18,'Sheet1 (2)'!B$313:E$600,4,FALSE)</f>
        <v>#N/A</v>
      </c>
      <c r="C18" s="104"/>
      <c r="D18" s="201"/>
      <c r="E18" s="202"/>
      <c r="F18" s="116">
        <f t="shared" si="1"/>
        <v>0</v>
      </c>
      <c r="G18" s="201"/>
      <c r="H18" s="203"/>
      <c r="I18" s="203"/>
      <c r="J18" s="203"/>
      <c r="K18" s="203"/>
      <c r="L18" s="203"/>
      <c r="M18" s="203"/>
      <c r="N18" s="203"/>
      <c r="O18" s="202"/>
    </row>
    <row r="19" spans="1:15" ht="14" x14ac:dyDescent="0.3">
      <c r="A19" s="104"/>
      <c r="B19" s="105" t="e">
        <f>VLOOKUP(A19,'Sheet1 (2)'!B$313:E$600,4,FALSE)</f>
        <v>#N/A</v>
      </c>
      <c r="C19" s="104"/>
      <c r="D19" s="201"/>
      <c r="E19" s="202"/>
      <c r="F19" s="116">
        <f t="shared" si="1"/>
        <v>0</v>
      </c>
      <c r="G19" s="201"/>
      <c r="H19" s="203"/>
      <c r="I19" s="203"/>
      <c r="J19" s="203"/>
      <c r="K19" s="203"/>
      <c r="L19" s="203"/>
      <c r="M19" s="203"/>
      <c r="N19" s="203"/>
      <c r="O19" s="202"/>
    </row>
    <row r="20" spans="1:15" ht="14" x14ac:dyDescent="0.3">
      <c r="A20" s="104"/>
      <c r="B20" s="105" t="e">
        <f>VLOOKUP(A20,'Sheet1 (2)'!B$313:E$600,4,FALSE)</f>
        <v>#N/A</v>
      </c>
      <c r="C20" s="104"/>
      <c r="D20" s="201"/>
      <c r="E20" s="202"/>
      <c r="F20" s="116">
        <f t="shared" si="1"/>
        <v>0</v>
      </c>
      <c r="G20" s="201"/>
      <c r="H20" s="203"/>
      <c r="I20" s="203"/>
      <c r="J20" s="203"/>
      <c r="K20" s="203"/>
      <c r="L20" s="203"/>
      <c r="M20" s="203"/>
      <c r="N20" s="203"/>
      <c r="O20" s="202"/>
    </row>
    <row r="21" spans="1:15" ht="15.5" x14ac:dyDescent="0.3">
      <c r="A21" s="205" t="s">
        <v>1220</v>
      </c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</row>
    <row r="22" spans="1:15" ht="14" x14ac:dyDescent="0.3">
      <c r="A22" s="105" t="s">
        <v>73</v>
      </c>
      <c r="B22" s="105" t="e">
        <f>VLOOKUP(A22,'Sheet1 (2)'!B$235:E$259,4,FALSE)</f>
        <v>#N/A</v>
      </c>
      <c r="C22" s="105" t="s">
        <v>70</v>
      </c>
      <c r="D22" s="105" t="s">
        <v>71</v>
      </c>
      <c r="E22" s="105"/>
      <c r="F22" s="117" t="s">
        <v>1180</v>
      </c>
      <c r="G22" s="209" t="s">
        <v>72</v>
      </c>
      <c r="H22" s="210"/>
      <c r="I22" s="210"/>
      <c r="J22" s="210"/>
      <c r="K22" s="210"/>
      <c r="L22" s="210"/>
      <c r="M22" s="210"/>
      <c r="N22" s="210"/>
      <c r="O22" s="211"/>
    </row>
    <row r="23" spans="1:15" ht="14" x14ac:dyDescent="0.3">
      <c r="A23" s="104"/>
      <c r="B23" s="105" t="e">
        <f>VLOOKUP(A23,'Sheet1 (2)'!B$235:E$259,4,FALSE)</f>
        <v>#N/A</v>
      </c>
      <c r="C23" s="104"/>
      <c r="D23" s="201"/>
      <c r="E23" s="202"/>
      <c r="F23" s="116">
        <f>D23-C23</f>
        <v>0</v>
      </c>
      <c r="G23" s="201"/>
      <c r="H23" s="203"/>
      <c r="I23" s="203"/>
      <c r="J23" s="203"/>
      <c r="K23" s="203"/>
      <c r="L23" s="203"/>
      <c r="M23" s="203"/>
      <c r="N23" s="203"/>
      <c r="O23" s="202"/>
    </row>
    <row r="24" spans="1:15" ht="14" x14ac:dyDescent="0.3">
      <c r="A24" s="104"/>
      <c r="B24" s="105" t="e">
        <f>VLOOKUP(A24,'Sheet1 (2)'!B$235:E$259,4,FALSE)</f>
        <v>#N/A</v>
      </c>
      <c r="C24" s="104"/>
      <c r="D24" s="201"/>
      <c r="E24" s="202"/>
      <c r="F24" s="116">
        <f t="shared" ref="F24:F29" si="2">D24-C24</f>
        <v>0</v>
      </c>
      <c r="G24" s="201"/>
      <c r="H24" s="203"/>
      <c r="I24" s="203"/>
      <c r="J24" s="203"/>
      <c r="K24" s="203"/>
      <c r="L24" s="203"/>
      <c r="M24" s="203"/>
      <c r="N24" s="203"/>
      <c r="O24" s="202"/>
    </row>
    <row r="25" spans="1:15" ht="14" x14ac:dyDescent="0.3">
      <c r="A25" s="104"/>
      <c r="B25" s="105" t="e">
        <f>VLOOKUP(A25,'Sheet1 (2)'!B$235:E$259,4,FALSE)</f>
        <v>#N/A</v>
      </c>
      <c r="C25" s="104"/>
      <c r="D25" s="201"/>
      <c r="E25" s="202"/>
      <c r="F25" s="116">
        <f t="shared" si="2"/>
        <v>0</v>
      </c>
      <c r="G25" s="201"/>
      <c r="H25" s="203"/>
      <c r="I25" s="203"/>
      <c r="J25" s="203"/>
      <c r="K25" s="203"/>
      <c r="L25" s="203"/>
      <c r="M25" s="203"/>
      <c r="N25" s="203"/>
      <c r="O25" s="202"/>
    </row>
    <row r="26" spans="1:15" ht="14" x14ac:dyDescent="0.3">
      <c r="A26" s="104"/>
      <c r="B26" s="105" t="e">
        <f>VLOOKUP(A26,'Sheet1 (2)'!B$235:E$259,4,FALSE)</f>
        <v>#N/A</v>
      </c>
      <c r="C26" s="104"/>
      <c r="D26" s="201"/>
      <c r="E26" s="202"/>
      <c r="F26" s="116">
        <f t="shared" si="2"/>
        <v>0</v>
      </c>
      <c r="G26" s="201"/>
      <c r="H26" s="203"/>
      <c r="I26" s="203"/>
      <c r="J26" s="203"/>
      <c r="K26" s="203"/>
      <c r="L26" s="203"/>
      <c r="M26" s="203"/>
      <c r="N26" s="203"/>
      <c r="O26" s="202"/>
    </row>
    <row r="27" spans="1:15" ht="14" x14ac:dyDescent="0.3">
      <c r="A27" s="104"/>
      <c r="B27" s="105" t="e">
        <f>VLOOKUP(A27,'Sheet1 (2)'!B$235:E$259,4,FALSE)</f>
        <v>#N/A</v>
      </c>
      <c r="C27" s="104"/>
      <c r="D27" s="201"/>
      <c r="E27" s="202"/>
      <c r="F27" s="116">
        <f t="shared" si="2"/>
        <v>0</v>
      </c>
      <c r="G27" s="201"/>
      <c r="H27" s="203"/>
      <c r="I27" s="203"/>
      <c r="J27" s="203"/>
      <c r="K27" s="203"/>
      <c r="L27" s="203"/>
      <c r="M27" s="203"/>
      <c r="N27" s="203"/>
      <c r="O27" s="202"/>
    </row>
    <row r="28" spans="1:15" ht="14" x14ac:dyDescent="0.3">
      <c r="A28" s="104"/>
      <c r="B28" s="105" t="e">
        <f>VLOOKUP(A28,'Sheet1 (2)'!B$235:E$259,4,FALSE)</f>
        <v>#N/A</v>
      </c>
      <c r="C28" s="104"/>
      <c r="D28" s="201"/>
      <c r="E28" s="202"/>
      <c r="F28" s="116">
        <f t="shared" si="2"/>
        <v>0</v>
      </c>
      <c r="G28" s="201"/>
      <c r="H28" s="203"/>
      <c r="I28" s="203"/>
      <c r="J28" s="203"/>
      <c r="K28" s="203"/>
      <c r="L28" s="203"/>
      <c r="M28" s="203"/>
      <c r="N28" s="203"/>
      <c r="O28" s="202"/>
    </row>
    <row r="29" spans="1:15" ht="14" x14ac:dyDescent="0.3">
      <c r="A29" s="104"/>
      <c r="B29" s="105" t="e">
        <f>VLOOKUP(A29,'Sheet1 (2)'!B$235:E$259,4,FALSE)</f>
        <v>#N/A</v>
      </c>
      <c r="C29" s="104"/>
      <c r="D29" s="201"/>
      <c r="E29" s="202"/>
      <c r="F29" s="116">
        <f t="shared" si="2"/>
        <v>0</v>
      </c>
      <c r="G29" s="201"/>
      <c r="H29" s="203"/>
      <c r="I29" s="203"/>
      <c r="J29" s="203"/>
      <c r="K29" s="203"/>
      <c r="L29" s="203"/>
      <c r="M29" s="203"/>
      <c r="N29" s="203"/>
      <c r="O29" s="202"/>
    </row>
    <row r="30" spans="1:15" ht="15.5" x14ac:dyDescent="0.3">
      <c r="A30" s="205" t="s">
        <v>1221</v>
      </c>
      <c r="B30" s="205"/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</row>
    <row r="31" spans="1:15" ht="14" x14ac:dyDescent="0.3">
      <c r="A31" s="105" t="s">
        <v>73</v>
      </c>
      <c r="B31" s="105" t="e">
        <f>VLOOKUP(A31,'Sheet1 (2)'!B$285:E$298,4,FALSE)</f>
        <v>#N/A</v>
      </c>
      <c r="C31" s="105" t="s">
        <v>70</v>
      </c>
      <c r="D31" s="105" t="s">
        <v>71</v>
      </c>
      <c r="E31" s="105"/>
      <c r="F31" s="117" t="s">
        <v>1180</v>
      </c>
      <c r="G31" s="209" t="s">
        <v>72</v>
      </c>
      <c r="H31" s="210"/>
      <c r="I31" s="210"/>
      <c r="J31" s="210"/>
      <c r="K31" s="210"/>
      <c r="L31" s="210"/>
      <c r="M31" s="210"/>
      <c r="N31" s="210"/>
      <c r="O31" s="211"/>
    </row>
    <row r="32" spans="1:15" ht="14" x14ac:dyDescent="0.3">
      <c r="A32" s="104"/>
      <c r="B32" s="105" t="e">
        <f>VLOOKUP(A32,'Sheet1 (2)'!B$285:E$298,4,FALSE)</f>
        <v>#N/A</v>
      </c>
      <c r="C32" s="104"/>
      <c r="D32" s="201"/>
      <c r="E32" s="202"/>
      <c r="F32" s="116">
        <f>D32-C32</f>
        <v>0</v>
      </c>
      <c r="G32" s="201"/>
      <c r="H32" s="203"/>
      <c r="I32" s="203"/>
      <c r="J32" s="203"/>
      <c r="K32" s="203"/>
      <c r="L32" s="203"/>
      <c r="M32" s="203"/>
      <c r="N32" s="203"/>
      <c r="O32" s="202"/>
    </row>
    <row r="33" spans="1:15" ht="14" x14ac:dyDescent="0.3">
      <c r="A33" s="104"/>
      <c r="B33" s="105" t="e">
        <f>VLOOKUP(A33,'Sheet1 (2)'!B$285:E$298,4,FALSE)</f>
        <v>#N/A</v>
      </c>
      <c r="C33" s="104"/>
      <c r="D33" s="201"/>
      <c r="E33" s="202"/>
      <c r="F33" s="116">
        <f t="shared" ref="F33:F38" si="3">D33-C33</f>
        <v>0</v>
      </c>
      <c r="G33" s="201"/>
      <c r="H33" s="203"/>
      <c r="I33" s="203"/>
      <c r="J33" s="203"/>
      <c r="K33" s="203"/>
      <c r="L33" s="203"/>
      <c r="M33" s="203"/>
      <c r="N33" s="203"/>
      <c r="O33" s="202"/>
    </row>
    <row r="34" spans="1:15" ht="14" x14ac:dyDescent="0.3">
      <c r="A34" s="104"/>
      <c r="B34" s="105" t="e">
        <f>VLOOKUP(A34,'Sheet1 (2)'!B$285:E$298,4,FALSE)</f>
        <v>#N/A</v>
      </c>
      <c r="C34" s="104"/>
      <c r="D34" s="201"/>
      <c r="E34" s="202"/>
      <c r="F34" s="116">
        <f t="shared" si="3"/>
        <v>0</v>
      </c>
      <c r="G34" s="201"/>
      <c r="H34" s="203"/>
      <c r="I34" s="203"/>
      <c r="J34" s="203"/>
      <c r="K34" s="203"/>
      <c r="L34" s="203"/>
      <c r="M34" s="203"/>
      <c r="N34" s="203"/>
      <c r="O34" s="202"/>
    </row>
    <row r="35" spans="1:15" ht="14" x14ac:dyDescent="0.3">
      <c r="A35" s="104"/>
      <c r="B35" s="105" t="e">
        <f>VLOOKUP(A35,'Sheet1 (2)'!B$285:E$298,4,FALSE)</f>
        <v>#N/A</v>
      </c>
      <c r="C35" s="104"/>
      <c r="D35" s="201"/>
      <c r="E35" s="202"/>
      <c r="F35" s="116">
        <f t="shared" si="3"/>
        <v>0</v>
      </c>
      <c r="G35" s="201"/>
      <c r="H35" s="203"/>
      <c r="I35" s="203"/>
      <c r="J35" s="203"/>
      <c r="K35" s="203"/>
      <c r="L35" s="203"/>
      <c r="M35" s="203"/>
      <c r="N35" s="203"/>
      <c r="O35" s="202"/>
    </row>
    <row r="36" spans="1:15" ht="14" x14ac:dyDescent="0.3">
      <c r="A36" s="104"/>
      <c r="B36" s="105" t="e">
        <f>VLOOKUP(A36,'Sheet1 (2)'!B$285:E$298,4,FALSE)</f>
        <v>#N/A</v>
      </c>
      <c r="C36" s="104"/>
      <c r="D36" s="201"/>
      <c r="E36" s="202"/>
      <c r="F36" s="116">
        <f t="shared" si="3"/>
        <v>0</v>
      </c>
      <c r="G36" s="201"/>
      <c r="H36" s="203"/>
      <c r="I36" s="203"/>
      <c r="J36" s="203"/>
      <c r="K36" s="203"/>
      <c r="L36" s="203"/>
      <c r="M36" s="203"/>
      <c r="N36" s="203"/>
      <c r="O36" s="202"/>
    </row>
    <row r="37" spans="1:15" ht="14" x14ac:dyDescent="0.3">
      <c r="A37" s="104"/>
      <c r="B37" s="105" t="e">
        <f>VLOOKUP(A37,'Sheet1 (2)'!B$285:E$298,4,FALSE)</f>
        <v>#N/A</v>
      </c>
      <c r="C37" s="104"/>
      <c r="D37" s="201"/>
      <c r="E37" s="202"/>
      <c r="F37" s="116">
        <f t="shared" si="3"/>
        <v>0</v>
      </c>
      <c r="G37" s="201"/>
      <c r="H37" s="203"/>
      <c r="I37" s="203"/>
      <c r="J37" s="203"/>
      <c r="K37" s="203"/>
      <c r="L37" s="203"/>
      <c r="M37" s="203"/>
      <c r="N37" s="203"/>
      <c r="O37" s="202"/>
    </row>
    <row r="38" spans="1:15" ht="14" x14ac:dyDescent="0.3">
      <c r="A38" s="104"/>
      <c r="B38" s="105" t="e">
        <f>VLOOKUP(A38,'Sheet1 (2)'!B$285:E$298,4,FALSE)</f>
        <v>#N/A</v>
      </c>
      <c r="C38" s="104"/>
      <c r="D38" s="201"/>
      <c r="E38" s="202"/>
      <c r="F38" s="116">
        <f t="shared" si="3"/>
        <v>0</v>
      </c>
      <c r="G38" s="201"/>
      <c r="H38" s="203"/>
      <c r="I38" s="203"/>
      <c r="J38" s="203"/>
      <c r="K38" s="203"/>
      <c r="L38" s="203"/>
      <c r="M38" s="203"/>
      <c r="N38" s="203"/>
      <c r="O38" s="202"/>
    </row>
  </sheetData>
  <mergeCells count="75">
    <mergeCell ref="U10:V10"/>
    <mergeCell ref="X10:AE10"/>
    <mergeCell ref="U11:V11"/>
    <mergeCell ref="X11:AE11"/>
    <mergeCell ref="G13:O13"/>
    <mergeCell ref="D14:E14"/>
    <mergeCell ref="G14:O14"/>
    <mergeCell ref="D19:E19"/>
    <mergeCell ref="G19:O19"/>
    <mergeCell ref="G17:O17"/>
    <mergeCell ref="D20:E20"/>
    <mergeCell ref="G20:O20"/>
    <mergeCell ref="D18:E18"/>
    <mergeCell ref="G18:O18"/>
    <mergeCell ref="D38:E38"/>
    <mergeCell ref="G38:O38"/>
    <mergeCell ref="D33:E33"/>
    <mergeCell ref="G33:O33"/>
    <mergeCell ref="D34:E34"/>
    <mergeCell ref="G34:O34"/>
    <mergeCell ref="G31:O31"/>
    <mergeCell ref="D32:E32"/>
    <mergeCell ref="G32:O32"/>
    <mergeCell ref="G22:O22"/>
    <mergeCell ref="D23:E23"/>
    <mergeCell ref="G23:O23"/>
    <mergeCell ref="D11:E11"/>
    <mergeCell ref="G4:O4"/>
    <mergeCell ref="G5:O5"/>
    <mergeCell ref="G6:O6"/>
    <mergeCell ref="G7:O7"/>
    <mergeCell ref="G8:O8"/>
    <mergeCell ref="G9:O9"/>
    <mergeCell ref="G10:O10"/>
    <mergeCell ref="G11:O11"/>
    <mergeCell ref="D5:E5"/>
    <mergeCell ref="D6:E6"/>
    <mergeCell ref="D7:E7"/>
    <mergeCell ref="D8:E8"/>
    <mergeCell ref="D9:E9"/>
    <mergeCell ref="D10:E10"/>
    <mergeCell ref="D24:E24"/>
    <mergeCell ref="G24:O24"/>
    <mergeCell ref="D25:E25"/>
    <mergeCell ref="G25:O25"/>
    <mergeCell ref="D26:E26"/>
    <mergeCell ref="G26:O26"/>
    <mergeCell ref="D27:E27"/>
    <mergeCell ref="G27:O27"/>
    <mergeCell ref="D35:E35"/>
    <mergeCell ref="G35:O35"/>
    <mergeCell ref="D36:E36"/>
    <mergeCell ref="G36:O36"/>
    <mergeCell ref="D37:E37"/>
    <mergeCell ref="G37:O37"/>
    <mergeCell ref="A1:O2"/>
    <mergeCell ref="A3:O3"/>
    <mergeCell ref="A12:O12"/>
    <mergeCell ref="A21:O21"/>
    <mergeCell ref="A30:O30"/>
    <mergeCell ref="D28:E28"/>
    <mergeCell ref="G28:O28"/>
    <mergeCell ref="D29:E29"/>
    <mergeCell ref="G29:O29"/>
    <mergeCell ref="D15:E15"/>
    <mergeCell ref="G15:O15"/>
    <mergeCell ref="D16:E16"/>
    <mergeCell ref="G16:O16"/>
    <mergeCell ref="D17:E17"/>
    <mergeCell ref="R2:AA6"/>
    <mergeCell ref="S7:AE7"/>
    <mergeCell ref="U8:V8"/>
    <mergeCell ref="X8:AE8"/>
    <mergeCell ref="U9:V9"/>
    <mergeCell ref="X9:AE9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3214160-A4E5-4661-B53B-7A467DF77821}">
          <x14:formula1>
            <xm:f>'Sheet1 (2)'!$I$2:$I$234</xm:f>
          </x14:formula1>
          <xm:sqref>A5:A11</xm:sqref>
        </x14:dataValidation>
        <x14:dataValidation type="list" allowBlank="1" showInputMessage="1" showErrorMessage="1" xr:uid="{1D5EF103-E2C4-476A-8467-9ACC97AA6674}">
          <x14:formula1>
            <xm:f>'Sheet1 (2)'!$J$2:$J$289</xm:f>
          </x14:formula1>
          <xm:sqref>A14:A20</xm:sqref>
        </x14:dataValidation>
        <x14:dataValidation type="list" allowBlank="1" showInputMessage="1" showErrorMessage="1" xr:uid="{B8BDFDC6-1363-4B72-A065-829E6B14525B}">
          <x14:formula1>
            <xm:f>'Sheet1 (2)'!$K$2:$K$26</xm:f>
          </x14:formula1>
          <xm:sqref>A23:A29</xm:sqref>
        </x14:dataValidation>
        <x14:dataValidation type="list" allowBlank="1" showInputMessage="1" showErrorMessage="1" xr:uid="{3392402A-9C4B-4259-ADB4-CF32E0E4BA34}">
          <x14:formula1>
            <xm:f>'Sheet1 (2)'!$L$2:$L$15</xm:f>
          </x14:formula1>
          <xm:sqref>A32:A38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12</vt:i4>
      </vt:variant>
    </vt:vector>
  </HeadingPairs>
  <TitlesOfParts>
    <vt:vector size="12" baseType="lpstr">
      <vt:lpstr>instrukcja</vt:lpstr>
      <vt:lpstr>dotacje_majatkowe</vt:lpstr>
      <vt:lpstr>sprzedaz_mienia</vt:lpstr>
      <vt:lpstr>zobowiazania_splaty</vt:lpstr>
      <vt:lpstr>zrodla_pokrycia_deficytu</vt:lpstr>
      <vt:lpstr>dochody unijne</vt:lpstr>
      <vt:lpstr>lista</vt:lpstr>
      <vt:lpstr>zobowiazania_inne</vt:lpstr>
      <vt:lpstr>wykonanie 2024</vt:lpstr>
      <vt:lpstr>informacje_uzupelniajace</vt:lpstr>
      <vt:lpstr>wykonanie - pozycje WPF</vt:lpstr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Aleksandra Hochenzy</dc:creator>
  <cp:lastModifiedBy>Weronika Mazur</cp:lastModifiedBy>
  <dcterms:created xsi:type="dcterms:W3CDTF">2015-06-05T18:19:34Z</dcterms:created>
  <dcterms:modified xsi:type="dcterms:W3CDTF">2025-09-24T06:56:21Z</dcterms:modified>
</cp:coreProperties>
</file>